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m\"/>
    </mc:Choice>
  </mc:AlternateContent>
  <xr:revisionPtr revIDLastSave="0" documentId="13_ncr:1_{354BD860-3FC2-426F-9508-D0104BC08616}" xr6:coauthVersionLast="36" xr6:coauthVersionMax="36" xr10:uidLastSave="{00000000-0000-0000-0000-000000000000}"/>
  <bookViews>
    <workbookView xWindow="0" yWindow="0" windowWidth="28800" windowHeight="11625" xr2:uid="{87FC232B-B7A6-42EE-995E-CE2BA4A59B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3" i="1"/>
  <c r="D15" i="1"/>
  <c r="D4" i="1"/>
  <c r="D5" i="1"/>
  <c r="D6" i="1"/>
  <c r="D7" i="1"/>
  <c r="D8" i="1"/>
  <c r="D9" i="1"/>
  <c r="D10" i="1"/>
  <c r="D11" i="1"/>
  <c r="D12" i="1"/>
  <c r="D13" i="1"/>
  <c r="D14" i="1"/>
  <c r="D3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<sst xmlns="http://schemas.openxmlformats.org/spreadsheetml/2006/main" count="20" uniqueCount="9">
  <si>
    <t>Frequency (MHz)</t>
  </si>
  <si>
    <t>Scope measurement (V, rms)</t>
  </si>
  <si>
    <t>Signal generator + cable</t>
  </si>
  <si>
    <t>Scope measurement (dB)</t>
  </si>
  <si>
    <t>relative factor</t>
  </si>
  <si>
    <t>Signal generator + cable +  A2D, rms (LSB)</t>
  </si>
  <si>
    <t>CH A (measures with TI HSDC tool)</t>
  </si>
  <si>
    <t>SG + cable + A2D (dB)</t>
  </si>
  <si>
    <t>A2D only (dB)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</si>
</sst>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Sheet1!$A$3:$A$15</c:f>
              <c:numCache>
                <c:formatCode>General</c:formatCode>
                <c:ptCount val="13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  <c:pt idx="7">
                  <c:v>350</c:v>
                </c:pt>
                <c:pt idx="8">
                  <c:v>400</c:v>
                </c:pt>
                <c:pt idx="9">
                  <c:v>450</c:v>
                </c:pt>
                <c:pt idx="10">
                  <c:v>500</c:v>
                </c:pt>
                <c:pt idx="11">
                  <c:v>550</c:v>
                </c:pt>
                <c:pt idx="12">
                  <c:v>600</c:v>
                </c:pt>
              </c:numCache>
            </c:numRef>
          </c:xVal>
          <c:yVal>
            <c:numRef>
              <c:f>Sheet1!$I$3:$I$15</c:f>
              <c:numCache>
                <c:formatCode>General</c:formatCode>
                <c:ptCount val="13"/>
                <c:pt idx="0">
                  <c:v>86.991063464972768</c:v>
                </c:pt>
                <c:pt idx="1">
                  <c:v>88.074471010299803</c:v>
                </c:pt>
                <c:pt idx="2">
                  <c:v>89.287492412765204</c:v>
                </c:pt>
                <c:pt idx="3">
                  <c:v>89.588873221542144</c:v>
                </c:pt>
                <c:pt idx="4">
                  <c:v>87.401078837062215</c:v>
                </c:pt>
                <c:pt idx="5">
                  <c:v>87.204663787173416</c:v>
                </c:pt>
                <c:pt idx="6">
                  <c:v>88.177735467329327</c:v>
                </c:pt>
                <c:pt idx="7">
                  <c:v>88.360206514215008</c:v>
                </c:pt>
                <c:pt idx="8">
                  <c:v>87.032382070677343</c:v>
                </c:pt>
                <c:pt idx="9">
                  <c:v>86.592868225851788</c:v>
                </c:pt>
                <c:pt idx="10">
                  <c:v>87.407766056910702</c:v>
                </c:pt>
                <c:pt idx="11">
                  <c:v>87.425204924381035</c:v>
                </c:pt>
                <c:pt idx="12">
                  <c:v>87.473103760649735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70-4A55-81D9-1BBAEB5A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271288"/>
        <c:axId val="855270960"/>
      </c:scatterChart>
      <c:valAx>
        <c:axId val="855271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270960"/>
        <c:crosses val="autoZero"/>
        <c:crossBetween val="midCat"/>
      </c:valAx>
      <c:valAx>
        <c:axId val="85527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271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157162</xdr:rowOff>
    </xdr:from>
    <xdr:to>
      <xdr:col>20</xdr:col>
      <xdr:colOff>85725</xdr:colOff>
      <xdr:row>22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AF437C-C77E-4763-B946-AF05374BF9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B12B-B025-4C58-9BD1-EF4867F0D9EC}">
  <dimension ref="A1:I15"/>
  <sheetViews>
    <sheetView tabSelected="1" workbookViewId="0">
      <selection activeCell="I3" activeCellId="1" sqref="A3:A15 I3:I15"/>
    </sheetView>
  </sheetViews>
  <sheetFormatPr defaultRowHeight="15" x14ac:dyDescent="0.25"/>
  <cols>
    <col min="1" max="1" width="16.140625" bestFit="1" customWidth="1"/>
    <col min="2" max="2" width="27.140625" bestFit="1" customWidth="1"/>
    <col min="3" max="3" width="23.7109375" bestFit="1" customWidth="1"/>
    <col min="4" max="4" width="13.5703125" bestFit="1" customWidth="1"/>
    <col min="7" max="7" width="38" bestFit="1" customWidth="1"/>
    <col min="8" max="8" width="19.7109375" bestFit="1" customWidth="1"/>
    <col min="9" max="9" width="13.140625" bestFit="1" customWidth="1"/>
  </cols>
  <sheetData>
    <row r="1" spans="1:9" x14ac:dyDescent="0.25">
      <c r="B1" t="s">
        <v>2</v>
      </c>
      <c r="C1" t="s">
        <v>2</v>
      </c>
      <c r="G1" s="1" t="s">
        <v>6</v>
      </c>
    </row>
    <row r="2" spans="1:9" x14ac:dyDescent="0.25">
      <c r="A2" t="s">
        <v>0</v>
      </c>
      <c r="B2" t="s">
        <v>1</v>
      </c>
      <c r="C2" t="s">
        <v>3</v>
      </c>
      <c r="D2" t="s">
        <v>4</v>
      </c>
      <c r="G2" t="s">
        <v>5</v>
      </c>
      <c r="H2" t="s">
        <v>7</v>
      </c>
      <c r="I2" t="s">
        <v>8</v>
      </c>
    </row>
    <row r="3" spans="1:9" x14ac:dyDescent="0.25">
      <c r="A3">
        <v>10</v>
      </c>
      <c r="B3">
        <v>1.64</v>
      </c>
      <c r="C3">
        <f>20*LOG10(B3)</f>
        <v>4.2968769609539574</v>
      </c>
      <c r="D3">
        <f>$C$3-C3</f>
        <v>0</v>
      </c>
      <c r="G3">
        <v>22364.19</v>
      </c>
      <c r="H3">
        <f>20*LOG10(G3)</f>
        <v>86.991063464972768</v>
      </c>
      <c r="I3">
        <f>H3+D3</f>
        <v>86.991063464972768</v>
      </c>
    </row>
    <row r="4" spans="1:9" x14ac:dyDescent="0.25">
      <c r="A4">
        <v>50</v>
      </c>
      <c r="B4">
        <v>1.36</v>
      </c>
      <c r="C4">
        <f t="shared" ref="C4:C15" si="0">20*LOG10(B4)</f>
        <v>2.6707781674043507</v>
      </c>
      <c r="D4">
        <f t="shared" ref="D4:D14" si="1">$C$3-C4</f>
        <v>1.6260987935496067</v>
      </c>
      <c r="G4">
        <v>21009.64</v>
      </c>
      <c r="H4">
        <f t="shared" ref="H4:H15" si="2">20*LOG10(G4)</f>
        <v>86.448372216750201</v>
      </c>
      <c r="I4">
        <f t="shared" ref="I4:I15" si="3">H4+D4</f>
        <v>88.074471010299803</v>
      </c>
    </row>
    <row r="5" spans="1:9" x14ac:dyDescent="0.25">
      <c r="A5">
        <v>100</v>
      </c>
      <c r="B5">
        <v>1.1499999999999999</v>
      </c>
      <c r="C5">
        <f t="shared" si="0"/>
        <v>1.2139568070722331</v>
      </c>
      <c r="D5">
        <f t="shared" si="1"/>
        <v>3.0829201538817244</v>
      </c>
      <c r="G5">
        <v>20428.13</v>
      </c>
      <c r="H5">
        <f t="shared" si="2"/>
        <v>86.204572258883474</v>
      </c>
      <c r="I5">
        <f t="shared" si="3"/>
        <v>89.287492412765204</v>
      </c>
    </row>
    <row r="6" spans="1:9" x14ac:dyDescent="0.25">
      <c r="A6">
        <v>150</v>
      </c>
      <c r="B6">
        <v>1.1100000000000001</v>
      </c>
      <c r="C6">
        <f t="shared" si="0"/>
        <v>0.9064595757331495</v>
      </c>
      <c r="D6">
        <f t="shared" si="1"/>
        <v>3.3904173852208079</v>
      </c>
      <c r="G6">
        <v>20413.75</v>
      </c>
      <c r="H6">
        <f t="shared" si="2"/>
        <v>86.19845583632133</v>
      </c>
      <c r="I6">
        <f t="shared" si="3"/>
        <v>89.588873221542144</v>
      </c>
    </row>
    <row r="7" spans="1:9" x14ac:dyDescent="0.25">
      <c r="A7">
        <v>200</v>
      </c>
      <c r="B7">
        <v>1.23</v>
      </c>
      <c r="C7">
        <f t="shared" si="0"/>
        <v>1.7981022287879587</v>
      </c>
      <c r="D7">
        <f t="shared" si="1"/>
        <v>2.498774732165999</v>
      </c>
      <c r="G7">
        <v>17583.900000000001</v>
      </c>
      <c r="H7">
        <f t="shared" si="2"/>
        <v>84.902304104896217</v>
      </c>
      <c r="I7">
        <f t="shared" si="3"/>
        <v>87.401078837062215</v>
      </c>
    </row>
    <row r="8" spans="1:9" x14ac:dyDescent="0.25">
      <c r="A8">
        <v>250</v>
      </c>
      <c r="B8">
        <v>1.06</v>
      </c>
      <c r="C8">
        <f t="shared" si="0"/>
        <v>0.50611730529540522</v>
      </c>
      <c r="D8">
        <f t="shared" si="1"/>
        <v>3.7907596556585523</v>
      </c>
      <c r="G8">
        <v>14814.78</v>
      </c>
      <c r="H8">
        <f t="shared" si="2"/>
        <v>83.413904131514869</v>
      </c>
      <c r="I8">
        <f t="shared" si="3"/>
        <v>87.204663787173416</v>
      </c>
    </row>
    <row r="9" spans="1:9" x14ac:dyDescent="0.25">
      <c r="A9">
        <v>300</v>
      </c>
      <c r="B9">
        <v>0.93</v>
      </c>
      <c r="C9">
        <f t="shared" si="0"/>
        <v>-0.63034102892129729</v>
      </c>
      <c r="D9">
        <f t="shared" si="1"/>
        <v>4.9272179898752544</v>
      </c>
      <c r="G9">
        <v>14538.71</v>
      </c>
      <c r="H9">
        <f t="shared" si="2"/>
        <v>83.250517477454068</v>
      </c>
      <c r="I9">
        <f t="shared" si="3"/>
        <v>88.177735467329327</v>
      </c>
    </row>
    <row r="10" spans="1:9" x14ac:dyDescent="0.25">
      <c r="A10">
        <v>350</v>
      </c>
      <c r="B10">
        <v>0.89</v>
      </c>
      <c r="C10">
        <f t="shared" si="0"/>
        <v>-1.0121998671017443</v>
      </c>
      <c r="D10">
        <f t="shared" si="1"/>
        <v>5.3090768280557015</v>
      </c>
      <c r="G10">
        <v>14208.77</v>
      </c>
      <c r="H10">
        <f t="shared" si="2"/>
        <v>83.051129686159314</v>
      </c>
      <c r="I10">
        <f t="shared" si="3"/>
        <v>88.360206514215008</v>
      </c>
    </row>
    <row r="11" spans="1:9" x14ac:dyDescent="0.25">
      <c r="A11">
        <v>400</v>
      </c>
      <c r="B11">
        <v>0.91</v>
      </c>
      <c r="C11">
        <f t="shared" si="0"/>
        <v>-0.81917215357812767</v>
      </c>
      <c r="D11">
        <f t="shared" si="1"/>
        <v>5.1160491145320854</v>
      </c>
      <c r="G11">
        <v>12468.57</v>
      </c>
      <c r="H11">
        <f t="shared" si="2"/>
        <v>81.916332956145254</v>
      </c>
      <c r="I11">
        <f t="shared" si="3"/>
        <v>87.032382070677343</v>
      </c>
    </row>
    <row r="12" spans="1:9" x14ac:dyDescent="0.25">
      <c r="A12">
        <v>450</v>
      </c>
      <c r="B12">
        <v>0.84</v>
      </c>
      <c r="C12">
        <f t="shared" si="0"/>
        <v>-1.5144142787623671</v>
      </c>
      <c r="D12">
        <f t="shared" si="1"/>
        <v>5.8112912397163248</v>
      </c>
      <c r="G12">
        <v>10941.55</v>
      </c>
      <c r="H12">
        <f t="shared" si="2"/>
        <v>80.781576986135462</v>
      </c>
      <c r="I12">
        <f t="shared" si="3"/>
        <v>86.592868225851788</v>
      </c>
    </row>
    <row r="13" spans="1:9" x14ac:dyDescent="0.25">
      <c r="A13">
        <v>500</v>
      </c>
      <c r="B13">
        <v>0.81</v>
      </c>
      <c r="C13">
        <f t="shared" si="0"/>
        <v>-1.8302996224270043</v>
      </c>
      <c r="D13">
        <f t="shared" si="1"/>
        <v>6.1271765833809617</v>
      </c>
      <c r="G13">
        <v>11588.56</v>
      </c>
      <c r="H13">
        <f t="shared" si="2"/>
        <v>81.280589473529744</v>
      </c>
      <c r="I13">
        <f t="shared" si="3"/>
        <v>87.407766056910702</v>
      </c>
    </row>
    <row r="14" spans="1:9" x14ac:dyDescent="0.25">
      <c r="A14">
        <v>550</v>
      </c>
      <c r="B14">
        <v>0.81</v>
      </c>
      <c r="C14">
        <f t="shared" si="0"/>
        <v>-1.8302996224270043</v>
      </c>
      <c r="D14">
        <f t="shared" si="1"/>
        <v>6.1271765833809617</v>
      </c>
      <c r="G14">
        <v>11611.85</v>
      </c>
      <c r="H14">
        <f t="shared" si="2"/>
        <v>81.298028341000077</v>
      </c>
      <c r="I14">
        <f t="shared" si="3"/>
        <v>87.425204924381035</v>
      </c>
    </row>
    <row r="15" spans="1:9" x14ac:dyDescent="0.25">
      <c r="A15">
        <v>600</v>
      </c>
      <c r="B15">
        <v>0.82</v>
      </c>
      <c r="C15">
        <f t="shared" si="0"/>
        <v>-1.7237229523256667</v>
      </c>
      <c r="D15">
        <f>$C$3-C15</f>
        <v>6.0205999132796242</v>
      </c>
      <c r="G15">
        <v>11820.21</v>
      </c>
      <c r="H15">
        <f t="shared" si="2"/>
        <v>81.45250384737011</v>
      </c>
      <c r="I15">
        <f t="shared" si="3"/>
        <v>87.473103760649735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Yuval Minster</dc:creator>
  <cp:lastModifiedBy>Yuval Minster</cp:lastModifiedBy>
  <dcterms:created xsi:type="dcterms:W3CDTF">2020-08-05T13:58:32Z</dcterms:created>
  <dcterms:modified xsi:type="dcterms:W3CDTF">2020-08-05T14:04:13Z</dcterms:modified>
</cp:coreProperties>
</file>