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7235" windowHeight="1233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AI6" i="1" l="1"/>
  <c r="AI8" i="1" s="1"/>
  <c r="AI11" i="1" l="1"/>
  <c r="AI10" i="1"/>
</calcChain>
</file>

<file path=xl/sharedStrings.xml><?xml version="1.0" encoding="utf-8"?>
<sst xmlns="http://schemas.openxmlformats.org/spreadsheetml/2006/main" count="35" uniqueCount="35">
  <si>
    <t>Respiration Simulator</t>
  </si>
  <si>
    <t>INTERNAL MASTER CLOCK</t>
  </si>
  <si>
    <t>3/1 Ratio</t>
  </si>
  <si>
    <t>Notes:</t>
  </si>
  <si>
    <t>40 Breaths / min</t>
  </si>
  <si>
    <t>External RESP_MOD and Blocking Signals Synchronized</t>
  </si>
  <si>
    <r>
      <rPr>
        <sz val="14"/>
        <color theme="1"/>
        <rFont val="Calibri"/>
        <family val="2"/>
      </rPr>
      <t>Δ</t>
    </r>
    <r>
      <rPr>
        <sz val="14"/>
        <color theme="1"/>
        <rFont val="Calibri"/>
        <family val="2"/>
        <scheme val="minor"/>
      </rPr>
      <t>Ω = 3Ω</t>
    </r>
  </si>
  <si>
    <t>GUI LPF Disabled</t>
  </si>
  <si>
    <t>500Ω baseline</t>
  </si>
  <si>
    <t>Noise Test:</t>
  </si>
  <si>
    <t>Baseline Impedance (kΩ)</t>
  </si>
  <si>
    <t>ECG 60bpm</t>
  </si>
  <si>
    <t>External RESP_MOD = 32 kHz</t>
  </si>
  <si>
    <t>Series Impedance (kΩ)</t>
  </si>
  <si>
    <t>RLD sensing PGA1P, PGA1N</t>
  </si>
  <si>
    <t>External blocking = 112.5 degrees</t>
  </si>
  <si>
    <t>Vref (V)</t>
  </si>
  <si>
    <t>2-Hz, 8th-order LPF</t>
  </si>
  <si>
    <r>
      <t>I_resp (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A)</t>
    </r>
  </si>
  <si>
    <t xml:space="preserve">External RESP_MOD (64kHz) and External Blocking </t>
  </si>
  <si>
    <t>Gain = 4</t>
  </si>
  <si>
    <t>Noise (nVpp)</t>
  </si>
  <si>
    <t>Phase (Duty Cycle)</t>
  </si>
  <si>
    <t xml:space="preserve">Internal RESP_MOD (64kHz) and Internal Blocking </t>
  </si>
  <si>
    <t>Internal master CLK</t>
  </si>
  <si>
    <t>Noise (mΩpp)</t>
  </si>
  <si>
    <t>DC offset (mV)</t>
  </si>
  <si>
    <t>22.5 (12.5%)</t>
  </si>
  <si>
    <t>45 (25%)</t>
  </si>
  <si>
    <t>67.5 (37.5%)</t>
  </si>
  <si>
    <t>90 (50%)</t>
  </si>
  <si>
    <t>112.5 (62.5%)</t>
  </si>
  <si>
    <t>135 (75%)</t>
  </si>
  <si>
    <t>157.5 (87.5%)</t>
  </si>
  <si>
    <t>RESP output on Lead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</si>
</sst>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/>
    <xf numFmtId="0" fontId="1" fillId="0" borderId="0" xfId="0" applyFont="1"/>
    <xf numFmtId="0" fontId="6" fillId="0" borderId="0" xfId="0" applyFont="1"/>
    <xf numFmtId="2" fontId="0" fillId="0" borderId="0" xfId="0" applyNumberFormat="1"/>
    <xf numFmtId="0" fontId="7" fillId="0" borderId="0" xfId="0" applyFont="1"/>
    <xf numFmtId="0" fontId="0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13</xdr:col>
      <xdr:colOff>229653</xdr:colOff>
      <xdr:row>24</xdr:row>
      <xdr:rowOff>206484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2724150"/>
          <a:ext cx="7541389" cy="34259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13</xdr:col>
      <xdr:colOff>288395</xdr:colOff>
      <xdr:row>24</xdr:row>
      <xdr:rowOff>205556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2724150"/>
          <a:ext cx="7600131" cy="3425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13</xdr:col>
      <xdr:colOff>227657</xdr:colOff>
      <xdr:row>75</xdr:row>
      <xdr:rowOff>205556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8950" y="15354300"/>
          <a:ext cx="7539393" cy="3425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13</xdr:col>
      <xdr:colOff>275407</xdr:colOff>
      <xdr:row>75</xdr:row>
      <xdr:rowOff>205556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15650" y="15354300"/>
          <a:ext cx="7587143" cy="3425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13</xdr:col>
      <xdr:colOff>214792</xdr:colOff>
      <xdr:row>92</xdr:row>
      <xdr:rowOff>205555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28950" y="19564350"/>
          <a:ext cx="7526528" cy="3425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13</xdr:col>
      <xdr:colOff>201187</xdr:colOff>
      <xdr:row>92</xdr:row>
      <xdr:rowOff>205555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5650" y="19564350"/>
          <a:ext cx="7512923" cy="3425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13</xdr:col>
      <xdr:colOff>227657</xdr:colOff>
      <xdr:row>126</xdr:row>
      <xdr:rowOff>205555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28950" y="27984450"/>
          <a:ext cx="7539393" cy="3425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13</xdr:col>
      <xdr:colOff>275407</xdr:colOff>
      <xdr:row>126</xdr:row>
      <xdr:rowOff>205555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15650" y="27984450"/>
          <a:ext cx="7587143" cy="3425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269221</xdr:colOff>
      <xdr:row>109</xdr:row>
      <xdr:rowOff>206587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28950" y="23774400"/>
          <a:ext cx="7580957" cy="34260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275407</xdr:colOff>
      <xdr:row>109</xdr:row>
      <xdr:rowOff>206587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15650" y="23774400"/>
          <a:ext cx="7587143" cy="34260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13</xdr:col>
      <xdr:colOff>269221</xdr:colOff>
      <xdr:row>41</xdr:row>
      <xdr:rowOff>206586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28950" y="6934200"/>
          <a:ext cx="7580957" cy="34260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13</xdr:col>
      <xdr:colOff>269221</xdr:colOff>
      <xdr:row>58</xdr:row>
      <xdr:rowOff>208030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28950" y="11144250"/>
          <a:ext cx="7580957" cy="34274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13</xdr:col>
      <xdr:colOff>275407</xdr:colOff>
      <xdr:row>41</xdr:row>
      <xdr:rowOff>206586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15650" y="6934200"/>
          <a:ext cx="7587143" cy="34260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13</xdr:col>
      <xdr:colOff>275407</xdr:colOff>
      <xdr:row>58</xdr:row>
      <xdr:rowOff>208030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15650" y="11144250"/>
          <a:ext cx="7587143" cy="34274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26</xdr:col>
      <xdr:colOff>269223</xdr:colOff>
      <xdr:row>25</xdr:row>
      <xdr:rowOff>112779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508200" y="2724150"/>
          <a:ext cx="7584422" cy="35798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26</xdr:col>
      <xdr:colOff>269223</xdr:colOff>
      <xdr:row>59</xdr:row>
      <xdr:rowOff>112780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508200" y="11144250"/>
          <a:ext cx="7584422" cy="3579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26</xdr:col>
      <xdr:colOff>269223</xdr:colOff>
      <xdr:row>76</xdr:row>
      <xdr:rowOff>112780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508200" y="15354300"/>
          <a:ext cx="7584422" cy="3579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26</xdr:col>
      <xdr:colOff>269223</xdr:colOff>
      <xdr:row>93</xdr:row>
      <xdr:rowOff>112779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508200" y="19564350"/>
          <a:ext cx="7584422" cy="35798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26</xdr:col>
      <xdr:colOff>269223</xdr:colOff>
      <xdr:row>110</xdr:row>
      <xdr:rowOff>112779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508200" y="23774400"/>
          <a:ext cx="7584422" cy="35798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26</xdr:col>
      <xdr:colOff>269223</xdr:colOff>
      <xdr:row>127</xdr:row>
      <xdr:rowOff>112780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508200" y="27984450"/>
          <a:ext cx="7584422" cy="3579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26</xdr:col>
      <xdr:colOff>269223</xdr:colOff>
      <xdr:row>42</xdr:row>
      <xdr:rowOff>112779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508200" y="6934200"/>
          <a:ext cx="7584422" cy="35798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13</xdr:col>
      <xdr:colOff>269223</xdr:colOff>
      <xdr:row>25</xdr:row>
      <xdr:rowOff>112779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583400" y="2724150"/>
          <a:ext cx="7584423" cy="35798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13</xdr:col>
      <xdr:colOff>269223</xdr:colOff>
      <xdr:row>42</xdr:row>
      <xdr:rowOff>112779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583400" y="6934200"/>
          <a:ext cx="7584423" cy="35798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13</xdr:col>
      <xdr:colOff>269223</xdr:colOff>
      <xdr:row>59</xdr:row>
      <xdr:rowOff>112780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583400" y="11144250"/>
          <a:ext cx="7584423" cy="3579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13</xdr:col>
      <xdr:colOff>269223</xdr:colOff>
      <xdr:row>76</xdr:row>
      <xdr:rowOff>112780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583400" y="15354300"/>
          <a:ext cx="7584423" cy="3579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13</xdr:col>
      <xdr:colOff>269223</xdr:colOff>
      <xdr:row>93</xdr:row>
      <xdr:rowOff>112779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583400" y="19564350"/>
          <a:ext cx="7584423" cy="35798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269223</xdr:colOff>
      <xdr:row>110</xdr:row>
      <xdr:rowOff>112779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583400" y="23774400"/>
          <a:ext cx="7584423" cy="35798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13</xdr:col>
      <xdr:colOff>269223</xdr:colOff>
      <xdr:row>127</xdr:row>
      <xdr:rowOff>112780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583400" y="27984450"/>
          <a:ext cx="7584423" cy="357988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11</xdr:row>
      <xdr:rowOff>0</xdr:rowOff>
    </xdr:from>
    <xdr:to>
      <xdr:col>36</xdr:col>
      <xdr:colOff>578724</xdr:colOff>
      <xdr:row>25</xdr:row>
      <xdr:rowOff>78143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042600" y="2724150"/>
          <a:ext cx="7512924" cy="354524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39</xdr:col>
      <xdr:colOff>102205</xdr:colOff>
      <xdr:row>43</xdr:row>
      <xdr:rowOff>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042600" y="7924800"/>
          <a:ext cx="8865205" cy="2724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4"/>
  <sheetViews>
    <sheetView tabSelected="1" zoomScale="55" zoomScaleNormal="55" workbookViewId="0">
      <selection activeCell="C7" sqref="C7"/>
    </sheetView>
  </sheetViews>
  <sheetFormatPr defaultRowHeight="20.100000000000001" customHeight="1" x14ac:dyDescent="0.3"/>
  <cols>
    <col min="1" max="1" width="45.42578125" style="3" customWidth="1"/>
    <col min="31" max="31" width="30.85546875" bestFit="1" customWidth="1"/>
    <col min="33" max="33" width="25" bestFit="1" customWidth="1"/>
    <col min="34" max="34" width="6" customWidth="1"/>
    <col min="35" max="35" width="8.140625" bestFit="1" customWidth="1"/>
    <col min="36" max="36" width="6.5703125" bestFit="1" customWidth="1"/>
  </cols>
  <sheetData>
    <row r="1" spans="1:35" ht="20.100000000000001" customHeight="1" x14ac:dyDescent="0.3">
      <c r="A1" s="1" t="s">
        <v>0</v>
      </c>
      <c r="J1" s="2" t="s">
        <v>1</v>
      </c>
      <c r="K1" s="2"/>
      <c r="L1" s="2"/>
      <c r="M1" s="2"/>
      <c r="N1" s="2"/>
      <c r="O1" s="2"/>
      <c r="P1" s="2"/>
      <c r="Q1" s="2"/>
    </row>
    <row r="2" spans="1:35" ht="20.100000000000001" customHeight="1" x14ac:dyDescent="0.3">
      <c r="A2" s="3" t="s">
        <v>2</v>
      </c>
      <c r="J2" s="2"/>
      <c r="K2" s="2"/>
      <c r="L2" s="2"/>
      <c r="M2" s="2"/>
      <c r="N2" s="2"/>
      <c r="O2" s="2"/>
      <c r="P2" s="2"/>
      <c r="Q2" s="2"/>
      <c r="S2" s="4" t="s">
        <v>3</v>
      </c>
    </row>
    <row r="3" spans="1:35" ht="20.100000000000001" customHeight="1" x14ac:dyDescent="0.3">
      <c r="A3" s="3" t="s">
        <v>4</v>
      </c>
      <c r="J3" s="2"/>
      <c r="K3" s="2"/>
      <c r="L3" s="2"/>
      <c r="M3" s="2"/>
      <c r="N3" s="2"/>
      <c r="O3" s="2"/>
      <c r="P3" s="2"/>
      <c r="Q3" s="2"/>
      <c r="S3" t="s">
        <v>5</v>
      </c>
    </row>
    <row r="4" spans="1:35" ht="20.100000000000001" customHeight="1" x14ac:dyDescent="0.3">
      <c r="A4" s="3" t="s">
        <v>6</v>
      </c>
      <c r="S4" t="s">
        <v>7</v>
      </c>
    </row>
    <row r="5" spans="1:35" ht="20.100000000000001" customHeight="1" x14ac:dyDescent="0.3">
      <c r="A5" s="3" t="s">
        <v>8</v>
      </c>
      <c r="AE5" s="5" t="s">
        <v>9</v>
      </c>
      <c r="AG5" t="s">
        <v>10</v>
      </c>
      <c r="AI5" s="6">
        <v>1.8140000000000001</v>
      </c>
    </row>
    <row r="6" spans="1:35" ht="20.100000000000001" customHeight="1" x14ac:dyDescent="0.3">
      <c r="A6" s="3" t="s">
        <v>11</v>
      </c>
      <c r="AE6" s="7" t="s">
        <v>12</v>
      </c>
      <c r="AG6" s="8" t="s">
        <v>13</v>
      </c>
      <c r="AI6" s="6">
        <f>2*40.2+AI5</f>
        <v>82.213999999999999</v>
      </c>
    </row>
    <row r="7" spans="1:35" ht="20.100000000000001" customHeight="1" x14ac:dyDescent="0.3">
      <c r="A7" s="3" t="s">
        <v>14</v>
      </c>
      <c r="AE7" s="7" t="s">
        <v>15</v>
      </c>
      <c r="AG7" s="8" t="s">
        <v>16</v>
      </c>
      <c r="AI7">
        <v>2.4</v>
      </c>
    </row>
    <row r="8" spans="1:35" ht="20.100000000000001" customHeight="1" x14ac:dyDescent="0.3">
      <c r="A8" s="3" t="s">
        <v>34</v>
      </c>
      <c r="AE8" s="7" t="s">
        <v>17</v>
      </c>
      <c r="AG8" s="8" t="s">
        <v>18</v>
      </c>
      <c r="AI8" s="6">
        <f>AI7/(AI6*1000)*1000000</f>
        <v>29.192108400029191</v>
      </c>
    </row>
    <row r="9" spans="1:35" ht="20.100000000000001" customHeight="1" x14ac:dyDescent="0.3">
      <c r="AE9" s="7" t="s">
        <v>20</v>
      </c>
      <c r="AG9" s="8" t="s">
        <v>21</v>
      </c>
      <c r="AI9" s="6">
        <v>567.87599999999998</v>
      </c>
    </row>
    <row r="10" spans="1:35" ht="20.100000000000001" customHeight="1" x14ac:dyDescent="0.25">
      <c r="A10" s="10" t="s">
        <v>22</v>
      </c>
      <c r="B10" s="9" t="s">
        <v>23</v>
      </c>
      <c r="C10" s="9"/>
      <c r="D10" s="9"/>
      <c r="E10" s="9"/>
      <c r="F10" s="9"/>
      <c r="G10" s="9"/>
      <c r="H10" s="9"/>
      <c r="I10" s="9"/>
      <c r="J10" s="9"/>
      <c r="K10" s="9"/>
      <c r="P10" s="9" t="s">
        <v>19</v>
      </c>
      <c r="Q10" s="9"/>
      <c r="R10" s="9"/>
      <c r="S10" s="9"/>
      <c r="T10" s="9"/>
      <c r="U10" s="9"/>
      <c r="V10" s="9"/>
      <c r="W10" s="9"/>
      <c r="X10" s="9"/>
      <c r="Y10" s="9"/>
      <c r="AE10" s="7" t="s">
        <v>24</v>
      </c>
      <c r="AG10" s="8" t="s">
        <v>25</v>
      </c>
      <c r="AI10" s="6">
        <f>1000*AI9*0.000000001/(AI8*0.000001)</f>
        <v>19.453065610000003</v>
      </c>
    </row>
    <row r="11" spans="1:35" ht="20.100000000000001" customHeight="1" x14ac:dyDescent="0.25">
      <c r="A11" s="10"/>
      <c r="B11" s="9"/>
      <c r="C11" s="9"/>
      <c r="D11" s="9"/>
      <c r="E11" s="9"/>
      <c r="F11" s="9"/>
      <c r="G11" s="9"/>
      <c r="H11" s="9"/>
      <c r="I11" s="9"/>
      <c r="J11" s="9"/>
      <c r="K11" s="9"/>
      <c r="P11" s="9"/>
      <c r="Q11" s="9"/>
      <c r="R11" s="9"/>
      <c r="S11" s="9"/>
      <c r="T11" s="9"/>
      <c r="U11" s="9"/>
      <c r="V11" s="9"/>
      <c r="W11" s="9"/>
      <c r="X11" s="9"/>
      <c r="Y11" s="9"/>
      <c r="AG11" s="8" t="s">
        <v>26</v>
      </c>
      <c r="AI11" s="6">
        <f>1000*AI8*0.000001*AI5*1000</f>
        <v>52.954484637652953</v>
      </c>
    </row>
    <row r="12" spans="1:35" ht="20.100000000000001" customHeight="1" x14ac:dyDescent="0.25">
      <c r="A12" s="10"/>
    </row>
    <row r="18" spans="1:1" ht="20.100000000000001" customHeight="1" x14ac:dyDescent="0.25">
      <c r="A18" s="10" t="s">
        <v>27</v>
      </c>
    </row>
    <row r="19" spans="1:1" ht="20.100000000000001" customHeight="1" x14ac:dyDescent="0.25">
      <c r="A19" s="10"/>
    </row>
    <row r="20" spans="1:1" ht="20.100000000000001" customHeight="1" x14ac:dyDescent="0.25">
      <c r="A20" s="10"/>
    </row>
    <row r="38" spans="1:1" ht="20.100000000000001" customHeight="1" x14ac:dyDescent="0.25">
      <c r="A38" s="10" t="s">
        <v>28</v>
      </c>
    </row>
    <row r="39" spans="1:1" ht="20.100000000000001" customHeight="1" x14ac:dyDescent="0.25">
      <c r="A39" s="10"/>
    </row>
    <row r="40" spans="1:1" ht="20.100000000000001" customHeight="1" x14ac:dyDescent="0.25">
      <c r="A40" s="10"/>
    </row>
    <row r="52" spans="1:1" ht="20.100000000000001" customHeight="1" x14ac:dyDescent="0.25">
      <c r="A52" s="10" t="s">
        <v>29</v>
      </c>
    </row>
    <row r="53" spans="1:1" ht="20.100000000000001" customHeight="1" x14ac:dyDescent="0.25">
      <c r="A53" s="10"/>
    </row>
    <row r="54" spans="1:1" ht="20.100000000000001" customHeight="1" x14ac:dyDescent="0.25">
      <c r="A54" s="10"/>
    </row>
    <row r="59" spans="1:1" ht="19.5" customHeight="1" x14ac:dyDescent="0.3"/>
    <row r="72" spans="1:1" ht="20.100000000000001" customHeight="1" x14ac:dyDescent="0.25">
      <c r="A72" s="10" t="s">
        <v>30</v>
      </c>
    </row>
    <row r="73" spans="1:1" ht="20.100000000000001" customHeight="1" x14ac:dyDescent="0.25">
      <c r="A73" s="10"/>
    </row>
    <row r="74" spans="1:1" ht="20.100000000000001" customHeight="1" x14ac:dyDescent="0.25">
      <c r="A74" s="10"/>
    </row>
    <row r="88" spans="1:1" ht="20.100000000000001" customHeight="1" x14ac:dyDescent="0.25">
      <c r="A88" s="10" t="s">
        <v>31</v>
      </c>
    </row>
    <row r="89" spans="1:1" ht="20.100000000000001" customHeight="1" x14ac:dyDescent="0.25">
      <c r="A89" s="10"/>
    </row>
    <row r="90" spans="1:1" ht="20.100000000000001" customHeight="1" x14ac:dyDescent="0.25">
      <c r="A90" s="10"/>
    </row>
    <row r="105" spans="1:1" ht="20.100000000000001" customHeight="1" x14ac:dyDescent="0.25">
      <c r="A105" s="10" t="s">
        <v>32</v>
      </c>
    </row>
    <row r="106" spans="1:1" ht="20.100000000000001" customHeight="1" x14ac:dyDescent="0.25">
      <c r="A106" s="10"/>
    </row>
    <row r="107" spans="1:1" ht="20.100000000000001" customHeight="1" x14ac:dyDescent="0.25">
      <c r="A107" s="10"/>
    </row>
    <row r="122" spans="1:1" ht="20.100000000000001" customHeight="1" x14ac:dyDescent="0.25">
      <c r="A122" s="10" t="s">
        <v>33</v>
      </c>
    </row>
    <row r="123" spans="1:1" ht="20.100000000000001" customHeight="1" x14ac:dyDescent="0.25">
      <c r="A123" s="10"/>
    </row>
    <row r="124" spans="1:1" ht="20.100000000000001" customHeight="1" x14ac:dyDescent="0.25">
      <c r="A124" s="10"/>
    </row>
  </sheetData>
  <mergeCells count="11">
    <mergeCell ref="A122:A124"/>
    <mergeCell ref="A18:A20"/>
    <mergeCell ref="A38:A40"/>
    <mergeCell ref="A52:A54"/>
    <mergeCell ref="A72:A74"/>
    <mergeCell ref="A88:A90"/>
    <mergeCell ref="A105:A107"/>
    <mergeCell ref="J1:Q3"/>
    <mergeCell ref="A10:A12"/>
    <mergeCell ref="B10:K11"/>
    <mergeCell ref="P10:Y1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Texas Instruments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Andrews, Ryan</dc:creator>
  <cp:lastModifiedBy>Andrews, Ryan</cp:lastModifiedBy>
  <dcterms:created xsi:type="dcterms:W3CDTF">2018-02-09T17:59:39Z</dcterms:created>
  <dcterms:modified xsi:type="dcterms:W3CDTF">2018-02-09T18:02:27Z</dcterms:modified>
</cp:coreProperties>
</file>