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7" i="1" s="1"/>
  <c r="B4" i="1"/>
  <c r="B7" i="1" s="1"/>
  <c r="B9" i="1" s="1"/>
  <c r="B10" i="1" s="1"/>
  <c r="B11" i="1" s="1"/>
  <c r="E9" i="1" l="1"/>
  <c r="E10" i="1" s="1"/>
  <c r="E11" i="1" s="1"/>
</calcChain>
</file>

<file path=xl/sharedStrings.xml><?xml version="1.0" encoding="utf-8"?>
<sst xmlns="http://schemas.openxmlformats.org/spreadsheetml/2006/main" count="20" uniqueCount="11">
  <si>
    <t>INA226</t>
  </si>
  <si>
    <t>INA219</t>
  </si>
  <si>
    <t>vsense (V)</t>
  </si>
  <si>
    <t>Imax (A)</t>
  </si>
  <si>
    <r>
      <t>rshunt (</t>
    </r>
    <r>
      <rPr>
        <sz val="11"/>
        <color theme="1"/>
        <rFont val="Calibri"/>
        <family val="2"/>
      </rPr>
      <t>Ω)</t>
    </r>
  </si>
  <si>
    <t>Imin (A)</t>
  </si>
  <si>
    <t>error current (A)</t>
  </si>
  <si>
    <t>Vshunt_ min(ideal) (V)</t>
  </si>
  <si>
    <t>error (%)</t>
  </si>
  <si>
    <t>Vshunt_min+Vos (V)</t>
  </si>
  <si>
    <t>Vshunt_LSB (device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</si>
</sst>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11" fontId="1" fillId="2" borderId="0" xfId="1" applyNumberFormat="1"/>
    <xf numFmtId="0" fontId="1" fillId="2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H5" sqref="H5"/>
    </sheetView>
  </sheetViews>
  <sheetFormatPr defaultRowHeight="14.4" x14ac:dyDescent="0.3"/>
  <cols>
    <col min="1" max="1" width="20.88671875" bestFit="1" customWidth="1"/>
    <col min="2" max="2" width="12" bestFit="1" customWidth="1"/>
    <col min="3" max="3" width="10.33203125" customWidth="1"/>
    <col min="4" max="4" width="20.88671875" bestFit="1" customWidth="1"/>
    <col min="6" max="6" width="11.44140625" bestFit="1" customWidth="1"/>
  </cols>
  <sheetData>
    <row r="1" spans="1:5" x14ac:dyDescent="0.3">
      <c r="A1" t="s">
        <v>0</v>
      </c>
      <c r="D1" t="s">
        <v>1</v>
      </c>
    </row>
    <row r="2" spans="1:5" x14ac:dyDescent="0.3">
      <c r="A2" t="s">
        <v>2</v>
      </c>
      <c r="B2">
        <v>8.1920000000000007E-2</v>
      </c>
      <c r="D2" t="s">
        <v>2</v>
      </c>
      <c r="E2">
        <v>0.32</v>
      </c>
    </row>
    <row r="3" spans="1:5" x14ac:dyDescent="0.3">
      <c r="A3" t="s">
        <v>3</v>
      </c>
      <c r="B3">
        <v>0.04</v>
      </c>
      <c r="D3" t="s">
        <v>3</v>
      </c>
      <c r="E3">
        <v>0.04</v>
      </c>
    </row>
    <row r="4" spans="1:5" x14ac:dyDescent="0.3">
      <c r="A4" t="s">
        <v>4</v>
      </c>
      <c r="B4">
        <f>B2/B3</f>
        <v>2.048</v>
      </c>
      <c r="D4" t="s">
        <v>4</v>
      </c>
      <c r="E4">
        <f>E2/E3</f>
        <v>8</v>
      </c>
    </row>
    <row r="6" spans="1:5" x14ac:dyDescent="0.3">
      <c r="A6" t="s">
        <v>5</v>
      </c>
      <c r="B6">
        <v>5.0000000000000001E-3</v>
      </c>
      <c r="D6" t="s">
        <v>5</v>
      </c>
      <c r="E6">
        <v>5.0000000000000001E-3</v>
      </c>
    </row>
    <row r="7" spans="1:5" x14ac:dyDescent="0.3">
      <c r="A7" t="s">
        <v>7</v>
      </c>
      <c r="B7">
        <f>B6*B4</f>
        <v>1.0240000000000001E-2</v>
      </c>
      <c r="D7" t="s">
        <v>7</v>
      </c>
      <c r="E7">
        <f>E6*E4</f>
        <v>0.04</v>
      </c>
    </row>
    <row r="8" spans="1:5" x14ac:dyDescent="0.3">
      <c r="A8" t="s">
        <v>10</v>
      </c>
      <c r="B8" s="1">
        <v>2.5000000000000002E-6</v>
      </c>
      <c r="D8" t="s">
        <v>10</v>
      </c>
      <c r="E8" s="1">
        <v>1.0000000000000001E-5</v>
      </c>
    </row>
    <row r="9" spans="1:5" x14ac:dyDescent="0.3">
      <c r="A9" t="s">
        <v>9</v>
      </c>
      <c r="B9">
        <f>B7+0.00001</f>
        <v>1.025E-2</v>
      </c>
      <c r="D9" t="s">
        <v>9</v>
      </c>
      <c r="E9">
        <f>E7+0.0001</f>
        <v>4.0100000000000004E-2</v>
      </c>
    </row>
    <row r="10" spans="1:5" x14ac:dyDescent="0.3">
      <c r="A10" t="s">
        <v>8</v>
      </c>
      <c r="B10">
        <f>ABS(1-B9/B7)*100</f>
        <v>9.765625E-2</v>
      </c>
      <c r="D10" t="s">
        <v>8</v>
      </c>
      <c r="E10">
        <f>ABS(1-E9/E7)*100</f>
        <v>0.25000000000001688</v>
      </c>
    </row>
    <row r="11" spans="1:5" x14ac:dyDescent="0.3">
      <c r="A11" t="s">
        <v>6</v>
      </c>
      <c r="B11" s="2">
        <f>0.005*B10/100</f>
        <v>4.8828125000000001E-6</v>
      </c>
      <c r="D11" t="s">
        <v>6</v>
      </c>
      <c r="E11" s="2">
        <f>0.005*E10/100</f>
        <v>1.2500000000000844E-5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Patrick</dc:creator>
  <cp:lastModifiedBy>Simmons, Patrick</cp:lastModifiedBy>
  <dcterms:created xsi:type="dcterms:W3CDTF">2018-09-13T17:01:49Z</dcterms:created>
  <dcterms:modified xsi:type="dcterms:W3CDTF">2018-09-13T17:44:28Z</dcterms:modified>
</cp:coreProperties>
</file>