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30" windowWidth="9285" windowHeight="7200" activeTab="1"/>
  </bookViews>
  <sheets>
    <sheet name="Shn_EVM_DDR3_CMD&amp;CTL" sheetId="1" r:id="rId1"/>
    <sheet name="Shn_EVM_DDR3_Data_Lanes" sheetId="2" r:id="rId2"/>
  </sheets>
  <definedNames/>
  <calcPr fullCalcOnLoad="1"/>
</workbook>
</file>

<file path=xl/sharedStrings.xml><?xml version="1.0" encoding="utf-8"?>
<sst xmlns="http://schemas.openxmlformats.org/spreadsheetml/2006/main" count="553" uniqueCount="268">
  <si>
    <t>R_DDR_ADD_U4 (27)</t>
  </si>
  <si>
    <t>0.00 MIL:20.00 MIL</t>
  </si>
  <si>
    <t>DSP1.A12:U4.J7 [DSP0_DDR3_ECKP_0]</t>
  </si>
  <si>
    <t>TARGET</t>
  </si>
  <si>
    <t>DSP1.A13:U4.M2 [DSP0_DDR3_EBA_0]</t>
  </si>
  <si>
    <t>DSP1.A14:U4.N3 [DSP0_DDR3_EA0]</t>
  </si>
  <si>
    <t>DSP1.B12:U4.K7 [DSP0_DDR3_ECKN_0]</t>
  </si>
  <si>
    <t>0.00 MIL:2.00 MIL</t>
  </si>
  <si>
    <t>DSP1.B13:U4.N8 [DSP0_DDR3_EBA_1]</t>
  </si>
  <si>
    <t>DSP1.B14:U4.P7 [DSP0_DDR3_EA1]</t>
  </si>
  <si>
    <t>DSP1.B15:U4.R8 [DSP0_DDR3_EA6]</t>
  </si>
  <si>
    <t>DSP1.C10:U4.J3 [DSP0_DDR3_ERAS#]</t>
  </si>
  <si>
    <t>DSP1.C11:U4.L2 [DSP0_DDR3_ECS_0#]</t>
  </si>
  <si>
    <t>DSP1.C13:U4.M3 [DSP0_DDR3_EBA_2]</t>
  </si>
  <si>
    <t>DSP1.C15:U4.P2 [DSP0_DDR3_EA5]</t>
  </si>
  <si>
    <t>DSP1.C16:U4.T3 [DSP0_DDR3_EA13]</t>
  </si>
  <si>
    <t>DSP1.C17:U4.M7 [DSP0_DDR3_EA15]</t>
  </si>
  <si>
    <t>DSP1.D11:U4.K9 [DSP0_DDR3_ECKE_0]</t>
  </si>
  <si>
    <t>DSP1.D12:U4.K3 [DSP0_DDR3_ECAS#]</t>
  </si>
  <si>
    <t>DSP1.D13:U4.K1 [DSP0_DDR3_EODT_0]</t>
  </si>
  <si>
    <t>DSP1.D15:U4.R2 [DSP0_DDR3_EA7]</t>
  </si>
  <si>
    <t>DSP1.D16:U4.R7 [DSP0_DDR3_EA11]</t>
  </si>
  <si>
    <t>DSP1.D17:U4.T7 [DSP0_DDR3_EA14]</t>
  </si>
  <si>
    <t>DSP1.E12:U4.L3 [DSP0_DDR3_EWE#]</t>
  </si>
  <si>
    <t>DSP1.E15:U4.R3 [DSP0_DDR3_EA9]</t>
  </si>
  <si>
    <t>DSP1.E16:U4.L7 [DSP0_DDR3_EA10]</t>
  </si>
  <si>
    <t>DSP1.E17:U4.N7 [DSP0_DDR3_EA12]</t>
  </si>
  <si>
    <t>DSP1.F13:U4.N2 [DSP0_DDR3_EA3]</t>
  </si>
  <si>
    <t>DSP1.F14:U4.P3 [DSP0_DDR3_EA2]</t>
  </si>
  <si>
    <t>DSP1.F15:U4.T8 [DSP0_DDR3_EA8]</t>
  </si>
  <si>
    <t>R_DDR_ADD_U5 (27)</t>
  </si>
  <si>
    <t>DSP1.A12:U5.J7 [DSP0_DDR3_ECKP_0]</t>
  </si>
  <si>
    <t>DSP1.A13:U5.M2 [DSP0_DDR3_EBA_0]</t>
  </si>
  <si>
    <t>DSP1.A14:U5.N3 [DSP0_DDR3_EA0]</t>
  </si>
  <si>
    <t>DSP1.A15:U5.P8 [DSP0_DDR3_EA4]</t>
  </si>
  <si>
    <t>DSP1.B12:U5.K7 [DSP0_DDR3_ECKN_0]</t>
  </si>
  <si>
    <t>DSP1.B13:U5.N8 [DSP0_DDR3_EBA_1]</t>
  </si>
  <si>
    <t>DSP1.B14:U5.P7 [DSP0_DDR3_EA1]</t>
  </si>
  <si>
    <t>DSP1.B15:U5.R8 [DSP0_DDR3_EA6]</t>
  </si>
  <si>
    <t>DSP1.C10:U5.J3 [DSP0_DDR3_ERAS#]</t>
  </si>
  <si>
    <t>DSP1.C11:U5.L2 [DSP0_DDR3_ECS_0#]</t>
  </si>
  <si>
    <t>DSP1.C13:U5.M3 [DSP0_DDR3_EBA_2]</t>
  </si>
  <si>
    <t>DSP1.C15:U5.P2 [DSP0_DDR3_EA5]</t>
  </si>
  <si>
    <t>DSP1.C16:U5.T3 [DSP0_DDR3_EA13]</t>
  </si>
  <si>
    <t>DSP1.C17:U5.M7 [DSP0_DDR3_EA15]</t>
  </si>
  <si>
    <t>DSP1.D11:U5.K9 [DSP0_DDR3_ECKE_0]</t>
  </si>
  <si>
    <t>DSP1.D12:U5.K3 [DSP0_DDR3_ECAS#]</t>
  </si>
  <si>
    <t>DSP1.D13:U5.K1 [DSP0_DDR3_EODT_0]</t>
  </si>
  <si>
    <t>DSP1.D15:U5.R2 [DSP0_DDR3_EA7]</t>
  </si>
  <si>
    <t>DSP1.D16:U5.R7 [DSP0_DDR3_EA11]</t>
  </si>
  <si>
    <t>DSP1.D17:U5.T7 [DSP0_DDR3_EA14]</t>
  </si>
  <si>
    <t>DSP1.E12:U5.L3 [DSP0_DDR3_EWE#]</t>
  </si>
  <si>
    <t>DSP1.E15:U5.R3 [DSP0_DDR3_EA9]</t>
  </si>
  <si>
    <t>DSP1.E16:U5.L7 [DSP0_DDR3_EA10]</t>
  </si>
  <si>
    <t>DSP1.E17:U5.N7 [DSP0_DDR3_EA12]</t>
  </si>
  <si>
    <t>DSP1.F13:U5.N2 [DSP0_DDR3_EA3]</t>
  </si>
  <si>
    <t>DSP1.F14:U5.P3 [DSP0_DDR3_EA2]</t>
  </si>
  <si>
    <t>DSP1.F15:U5.T8 [DSP0_DDR3_EA8]</t>
  </si>
  <si>
    <t>R_DDR_ADD_U8 (27)</t>
  </si>
  <si>
    <t>DSP1.A12:U8.J7 [DSP0_DDR3_ECKP_0]</t>
  </si>
  <si>
    <t>DSP1.A13:U8.M2 [DSP0_DDR3_EBA_0]</t>
  </si>
  <si>
    <t>DSP1.A14:U8.N3 [DSP0_DDR3_EA0]</t>
  </si>
  <si>
    <t>DSP1.A15:U8.P8 [DSP0_DDR3_EA4]</t>
  </si>
  <si>
    <t>DSP1.B12:U8.K7 [DSP0_DDR3_ECKN_0]</t>
  </si>
  <si>
    <t>DSP1.B13:U8.N8 [DSP0_DDR3_EBA_1]</t>
  </si>
  <si>
    <t>DSP1.B14:U8.P7 [DSP0_DDR3_EA1]</t>
  </si>
  <si>
    <t>DSP1.B15:U8.R8 [DSP0_DDR3_EA6]</t>
  </si>
  <si>
    <t>DSP1.C10:U8.J3 [DSP0_DDR3_ERAS#]</t>
  </si>
  <si>
    <t>DSP1.C11:U8.L2 [DSP0_DDR3_ECS_0#]</t>
  </si>
  <si>
    <t>DSP1.C13:U8.M3 [DSP0_DDR3_EBA_2]</t>
  </si>
  <si>
    <t>DSP1.C15:U8.P2 [DSP0_DDR3_EA5]</t>
  </si>
  <si>
    <t>DSP1.C16:U8.T3 [DSP0_DDR3_EA13]</t>
  </si>
  <si>
    <t>DSP1.C17:U8.M7 [DSP0_DDR3_EA15]</t>
  </si>
  <si>
    <t>DSP1.D11:U8.K9 [DSP0_DDR3_ECKE_0]</t>
  </si>
  <si>
    <t>DSP1.D12:U8.K3 [DSP0_DDR3_ECAS#]</t>
  </si>
  <si>
    <t>DSP1.D13:U8.K1 [DSP0_DDR3_EODT_0]</t>
  </si>
  <si>
    <t>DSP1.D15:U8.R2 [DSP0_DDR3_EA7]</t>
  </si>
  <si>
    <t>DSP1.D16:U8.R7 [DSP0_DDR3_EA11]</t>
  </si>
  <si>
    <t>DSP1.D17:U8.T7 [DSP0_DDR3_EA14]</t>
  </si>
  <si>
    <t>DSP1.E12:U8.L3 [DSP0_DDR3_EWE#]</t>
  </si>
  <si>
    <t>DSP1.E15:U8.R3 [DSP0_DDR3_EA9]</t>
  </si>
  <si>
    <t>DSP1.E16:U8.L7 [DSP0_DDR3_EA10]</t>
  </si>
  <si>
    <t>DSP1.E17:U8.N7 [DSP0_DDR3_EA12]</t>
  </si>
  <si>
    <t>DSP1.F13:U8.N2 [DSP0_DDR3_EA3]</t>
  </si>
  <si>
    <t>DSP1.F14:U8.P3 [DSP0_DDR3_EA2]</t>
  </si>
  <si>
    <t>DSP1.F15:U8.T8 [DSP0_DDR3_EA8]</t>
  </si>
  <si>
    <t>R_DDR_ADD_U16 (27)</t>
  </si>
  <si>
    <t>DSP1.A12:U16.J7 [DSP0_DDR3_ECKP_0]</t>
  </si>
  <si>
    <t>DSP1.A13:U16.M2 [DSP0_DDR3_EBA_0]</t>
  </si>
  <si>
    <t>DSP1.A14:U16.N3 [DSP0_DDR3_EA0]</t>
  </si>
  <si>
    <t>DSP1.A15:U16.P8 [DSP0_DDR3_EA4]</t>
  </si>
  <si>
    <t>DSP1.B12:U16.K7 [DSP0_DDR3_ECKN_0]</t>
  </si>
  <si>
    <t>DSP1.B13:U16.N8 [DSP0_DDR3_EBA_1]</t>
  </si>
  <si>
    <t>DSP1.B14:U16.P7 [DSP0_DDR3_EA1]</t>
  </si>
  <si>
    <t>DSP1.B15:U16.R8 [DSP0_DDR3_EA6]</t>
  </si>
  <si>
    <t>DSP1.C10:U16.J3 [DSP0_DDR3_ERAS#]</t>
  </si>
  <si>
    <t>DSP1.C11:U16.L2 [DSP0_DDR3_ECS_0#]</t>
  </si>
  <si>
    <t>DSP1.C13:U16.M3 [DSP0_DDR3_EBA_2]</t>
  </si>
  <si>
    <t>DSP1.C15:U16.P2 [DSP0_DDR3_EA5]</t>
  </si>
  <si>
    <t>DSP1.C16:U16.T3 [DSP0_DDR3_EA13]</t>
  </si>
  <si>
    <t>DSP1.C17:U16.M7 [DSP0_DDR3_EA15]</t>
  </si>
  <si>
    <t>DSP1.D11:U16.K9 [DSP0_DDR3_ECKE_0]</t>
  </si>
  <si>
    <t>DSP1.D12:U16.K3 [DSP0_DDR3_ECAS#]</t>
  </si>
  <si>
    <t>DSP1.D13:U16.K1 [DSP0_DDR3_EODT_0]</t>
  </si>
  <si>
    <t>DSP1.D15:U16.R2 [DSP0_DDR3_EA7]</t>
  </si>
  <si>
    <t>DSP1.D16:U16.R7 [DSP0_DDR3_EA11]</t>
  </si>
  <si>
    <t>DSP1.D17:U16.T7 [DSP0_DDR3_EA14]</t>
  </si>
  <si>
    <t>DSP1.E12:U16.L3 [DSP0_DDR3_EWE#]</t>
  </si>
  <si>
    <t>DSP1.E15:U16.R3 [DSP0_DDR3_EA9]</t>
  </si>
  <si>
    <t>DSP1.E16:U16.L7 [DSP0_DDR3_EA10]</t>
  </si>
  <si>
    <t>DSP1.E17:U16.N7 [DSP0_DDR3_EA12]</t>
  </si>
  <si>
    <t>DSP1.F13:U16.N2 [DSP0_DDR3_EA3]</t>
  </si>
  <si>
    <t>DSP1.F14:U16.P3 [DSP0_DDR3_EA2]</t>
  </si>
  <si>
    <t>DSP1.F15:U16.T8 [DSP0_DDR3_EA8]</t>
  </si>
  <si>
    <t>R_DDR_ADD_U17 (27)</t>
  </si>
  <si>
    <t>DSP1.A12:U17.J7 [DSP0_DDR3_ECKP_0]</t>
  </si>
  <si>
    <t>DSP1.A13:U17.M2 [DSP0_DDR3_EBA_0]</t>
  </si>
  <si>
    <t>DSP1.A14:U17.N3 [DSP0_DDR3_EA0]</t>
  </si>
  <si>
    <t>DSP1.A15:U17.P8 [DSP0_DDR3_EA4]</t>
  </si>
  <si>
    <t>DSP1.B12:U17.K7 [DSP0_DDR3_ECKN_0]</t>
  </si>
  <si>
    <t>DSP1.B13:U17.N8 [DSP0_DDR3_EBA_1]</t>
  </si>
  <si>
    <t>DSP1.B14:U17.P7 [DSP0_DDR3_EA1]</t>
  </si>
  <si>
    <t>DSP1.B15:U17.R8 [DSP0_DDR3_EA6]</t>
  </si>
  <si>
    <t>DSP1.C10:U17.J3 [DSP0_DDR3_ERAS#]</t>
  </si>
  <si>
    <t>DSP1.C11:U17.L2 [DSP0_DDR3_ECS_0#]</t>
  </si>
  <si>
    <t>DSP1.C13:U17.M3 [DSP0_DDR3_EBA_2]</t>
  </si>
  <si>
    <t>DSP1.C15:U17.P2 [DSP0_DDR3_EA5]</t>
  </si>
  <si>
    <t>DSP1.C16:U17.T3 [DSP0_DDR3_EA13]</t>
  </si>
  <si>
    <t>DSP1.C17:U17.M7 [DSP0_DDR3_EA15]</t>
  </si>
  <si>
    <t>DSP1.D11:U17.K9 [DSP0_DDR3_ECKE_0]</t>
  </si>
  <si>
    <t>DSP1.D12:U17.K3 [DSP0_DDR3_ECAS#]</t>
  </si>
  <si>
    <t>DSP1.D13:U17.K1 [DSP0_DDR3_EODT_0]</t>
  </si>
  <si>
    <t>DSP1.D15:U17.R2 [DSP0_DDR3_EA7]</t>
  </si>
  <si>
    <t>DSP1.D16:U17.R7 [DSP0_DDR3_EA11]</t>
  </si>
  <si>
    <t>DSP1.D17:U17.T7 [DSP0_DDR3_EA14]</t>
  </si>
  <si>
    <t>DSP1.E12:U17.L3 [DSP0_DDR3_EWE#]</t>
  </si>
  <si>
    <t>DSP1.E15:U17.R3 [DSP0_DDR3_EA9]</t>
  </si>
  <si>
    <t>DSP1.E16:U17.L7 [DSP0_DDR3_EA10]</t>
  </si>
  <si>
    <t>DSP1.E17:U17.N7 [DSP0_DDR3_EA12]</t>
  </si>
  <si>
    <t>DSP1.F13:U17.N2 [DSP0_DDR3_EA3]</t>
  </si>
  <si>
    <t>DSP1.F14:U17.P3 [DSP0_DDR3_EA2]</t>
  </si>
  <si>
    <t>DSP1.F15:U17.T8 [DSP0_DDR3_EA8]</t>
  </si>
  <si>
    <t>R_DDR_DATA0 (11)</t>
  </si>
  <si>
    <t>0.00 MIL:15.00 MIL</t>
  </si>
  <si>
    <t>U4.E3:DSP1.E28 [DSP0_DDR3_EDQ0]</t>
  </si>
  <si>
    <t>U4.E7:DSP1.E29 [DSP0_DDR3_EDM_0]</t>
  </si>
  <si>
    <t>U4.F2:DSP1.E27 [DSP0_DDR3_EDQ2]</t>
  </si>
  <si>
    <t>U4.F3:DSP1.C28 [DSP0_DDR3_EDQSP_0]</t>
  </si>
  <si>
    <t>U4.F7:DSP1.D29 [DSP0_DDR3_EDQ1]</t>
  </si>
  <si>
    <t>U4.F8:DSP1.D28 [DSP0_DDR3_EDQ3]</t>
  </si>
  <si>
    <t>U4.G2:DSP1.E26 [DSP0_DDR3_EDQ6]</t>
  </si>
  <si>
    <t>U4.G3:DSP1.C29 [DSP0_DDR3_EDQSN_0]</t>
  </si>
  <si>
    <t>U4.H3:DSP1.D27 [DSP0_DDR3_EDQ4]</t>
  </si>
  <si>
    <t>U4.H7:DSP1.F25 [DSP0_DDR3_EDQ7]</t>
  </si>
  <si>
    <t>U4.H8:DSP1.B28 [DSP0_DDR3_EDQ5]</t>
  </si>
  <si>
    <t>R_DDR_DATA1 (11)</t>
  </si>
  <si>
    <t>U4.A2:DSP1.C26 [DSP0_DDR3_EDQ13]</t>
  </si>
  <si>
    <t>U4.A3:DSP1.A26 [DSP0_DDR3_EDQ15]</t>
  </si>
  <si>
    <t>U4.A7:DSP1.D26 [DSP0_DDR3_EDQ12]</t>
  </si>
  <si>
    <t>U4.B7:DSP1.B27 [DSP0_DDR3_EDQSN_1]</t>
  </si>
  <si>
    <t>U4.B8:DSP1.B26 [DSP0_DDR3_EDQ14]</t>
  </si>
  <si>
    <t>U4.C2:DSP1.D25 [DSP0_DDR3_EDQ11]</t>
  </si>
  <si>
    <t>U4.C3:DSP1.E24 [DSP0_DDR3_EDQ9]</t>
  </si>
  <si>
    <t>U4.C7:DSP1.A27 [DSP0_DDR3_EDQSP_1]</t>
  </si>
  <si>
    <t>U4.C8:DSP1.E25 [DSP0_DDR3_EDQ10]</t>
  </si>
  <si>
    <t>U4.D3:DSP1.C27 [DSP0_DDR3_EDM_1]</t>
  </si>
  <si>
    <t>U4.D7:DSP1.F24 [DSP0_DDR3_EDQ8]</t>
  </si>
  <si>
    <t>R_DDR_DATA2 (11)</t>
  </si>
  <si>
    <t>U5.E3:DSP1.F23 [DSP0_DDR3_EDQ16]</t>
  </si>
  <si>
    <t>U5.E7:DSP1.A25 [DSP0_DDR3_EDM_2]</t>
  </si>
  <si>
    <t>U5.F2:DSP1.D24 [DSP0_DDR3_EDQ18]</t>
  </si>
  <si>
    <t>U5.F3:DSP1.A24 [DSP0_DDR3_EDQSP_2]</t>
  </si>
  <si>
    <t>U5.F7:DSP1.F22 [DSP0_DDR3_EDQ17]</t>
  </si>
  <si>
    <t>U5.F8:DSP1.E23 [DSP0_DDR3_EDQ19]</t>
  </si>
  <si>
    <t>U5.G2:DSP1.C24 [DSP0_DDR3_EDQ22]</t>
  </si>
  <si>
    <t>U5.G3:DSP1.B24 [DSP0_DDR3_EDQSN_2]</t>
  </si>
  <si>
    <t>U5.H3:DSP1.A23 [DSP0_DDR3_EDQ20]</t>
  </si>
  <si>
    <t>U5.H7:DSP1.E22 [DSP0_DDR3_EDQ23]</t>
  </si>
  <si>
    <t>U5.H8:DSP1.B23 [DSP0_DDR3_EDQ21]</t>
  </si>
  <si>
    <t>R_DDR_DATA3 (11)</t>
  </si>
  <si>
    <t>U5.A2:DSP1.C21 [DSP0_DDR3_EDQ29]</t>
  </si>
  <si>
    <t>U5.A3:DSP1.C22 [DSP0_DDR3_EDQ31]</t>
  </si>
  <si>
    <t>U5.A7:DSP1.D22 [DSP0_DDR3_EDQ28]</t>
  </si>
  <si>
    <t>U5.B7:DSP1.B21 [DSP0_DDR3_EDQSN_3]</t>
  </si>
  <si>
    <t>U5.B8:DSP1.B22 [DSP0_DDR3_EDQ30]</t>
  </si>
  <si>
    <t>U5.C2:DSP1.F21 [DSP0_DDR3_EDQ27]</t>
  </si>
  <si>
    <t>U5.C3:DSP1.F20 [DSP0_DDR3_EDQ25]</t>
  </si>
  <si>
    <t>U5.C7:DSP1.A21 [DSP0_DDR3_EDQSP_3]</t>
  </si>
  <si>
    <t>U5.C8:DSP1.E21 [DSP0_DDR3_EDQ26]</t>
  </si>
  <si>
    <t>U5.D3:DSP1.A22 [DSP0_DDR3_EDM_3]</t>
  </si>
  <si>
    <t>U5.D7:DSP1.D21 [DSP0_DDR3_EDQ24]</t>
  </si>
  <si>
    <t>R_DDR_DATA4 (11)</t>
  </si>
  <si>
    <t>U16.E3:DSP1.E10 [DSP0_DDR3_EDQ32]</t>
  </si>
  <si>
    <t>U16.E7:DSP1.A10 [DSP0_DDR3_EDM_4]</t>
  </si>
  <si>
    <t>U16.F2:DSP1.B10 [DSP0_DDR3_EDQ34]</t>
  </si>
  <si>
    <t>U16.F3:DSP1.A9 [DSP0_DDR3_EDQSP_4]</t>
  </si>
  <si>
    <t>U16.F7:DSP1.D10 [DSP0_DDR3_EDQ33]</t>
  </si>
  <si>
    <t>U16.F8:DSP1.D9 [DSP0_DDR3_EDQ35]</t>
  </si>
  <si>
    <t>U16.G2:DSP1.B8 [DSP0_DDR3_EDQ38]</t>
  </si>
  <si>
    <t>U16.G3:DSP1.B9 [DSP0_DDR3_EDQSN_4]</t>
  </si>
  <si>
    <t>U16.H3:DSP1.E9 [DSP0_DDR3_EDQ36]</t>
  </si>
  <si>
    <t>U16.H7:DSP1.E8 [DSP0_DDR3_EDQ39]</t>
  </si>
  <si>
    <t>U16.H8:DSP1.C9 [DSP0_DDR3_EDQ37]</t>
  </si>
  <si>
    <t>R_DDR_DATA5 (11)</t>
  </si>
  <si>
    <t>U16.A2:DSP1.E6 [DSP0_DDR3_EDQ45]</t>
  </si>
  <si>
    <t>U16.A3:DSP1.C6 [DSP0_DDR3_EDQ47]</t>
  </si>
  <si>
    <t>U16.A7:DSP1.B7 [DSP0_DDR3_EDQ44]</t>
  </si>
  <si>
    <t>U16.B7:DSP1.A6 [DSP0_DDR3_EDQSN_5]</t>
  </si>
  <si>
    <t>U16.B8:DSP1.D6 [DSP0_DDR3_EDQ46]</t>
  </si>
  <si>
    <t>U16.C2:DSP1.C7 [DSP0_DDR3_EDQ43]</t>
  </si>
  <si>
    <t>U16.C3:DSP1.D7 [DSP0_DDR3_EDQ41]</t>
  </si>
  <si>
    <t>U16.C7:DSP1.B6 [DSP0_DDR3_EDQSP_5]</t>
  </si>
  <si>
    <t>U16.C8:DSP1.E7 [DSP0_DDR3_EDQ42]</t>
  </si>
  <si>
    <t>U16.D3:DSP1.A8 [DSP0_DDR3_EDM_5]</t>
  </si>
  <si>
    <t>U16.D7:DSP1.A7 [DSP0_DDR3_EDQ40]</t>
  </si>
  <si>
    <t>R_DDR_DATA6 (11)</t>
  </si>
  <si>
    <t>U17.E3:DSP1.C5 [DSP0_DDR3_EDQ48]</t>
  </si>
  <si>
    <t>U17.E7:DSP1.B5 [DSP0_DDR3_EDM_6]</t>
  </si>
  <si>
    <t>U17.F2:DSP1.B4 [DSP0_DDR3_EDQ50]</t>
  </si>
  <si>
    <t>U17.F3:DSP1.B3 [DSP0_DDR3_EDQSP_6]</t>
  </si>
  <si>
    <t>U17.F7:DSP1.A5 [DSP0_DDR3_EDQ49]</t>
  </si>
  <si>
    <t>U17.F8:DSP1.A4 [DSP0_DDR3_EDQ51]</t>
  </si>
  <si>
    <t>U17.G2:DSP1.C4 [DSP0_DDR3_EDQ54]</t>
  </si>
  <si>
    <t>U17.G3:DSP1.A3 [DSP0_DDR3_EDQSN_6]</t>
  </si>
  <si>
    <t>U17.H3:DSP1.D4 [DSP0_DDR3_EDQ52]</t>
  </si>
  <si>
    <t>U17.H7:DSP1.C3 [DSP0_DDR3_EDQ55]</t>
  </si>
  <si>
    <t>U17.H8:DSP1.E4 [DSP0_DDR3_EDQ53]</t>
  </si>
  <si>
    <t>R_DDR_DATA7 (11)</t>
  </si>
  <si>
    <t>U17.A2:DSP1.F3 [DSP0_DDR3_EDQ61]</t>
  </si>
  <si>
    <t>U17.A3:DSP1.F1 [DSP0_DDR3_EDQ63]</t>
  </si>
  <si>
    <t>U17.A7:DSP1.F2 [DSP0_DDR3_EDQ60]</t>
  </si>
  <si>
    <t>U17.B7:DSP1.C1 [DSP0_DDR3_EDQSN_7]</t>
  </si>
  <si>
    <t>U17.B8:DSP1.E1 [DSP0_DDR3_EDQ62]</t>
  </si>
  <si>
    <t>U17.C2:DSP1.C2 [DSP0_DDR3_EDQ59]</t>
  </si>
  <si>
    <t>U17.C3:DSP1.D2 [DSP0_DDR3_EDQ57]</t>
  </si>
  <si>
    <t>U17.C7:DSP1.D1 [DSP0_DDR3_EDQSP_7]</t>
  </si>
  <si>
    <t>U17.C8:DSP1.E2 [DSP0_DDR3_EDQ58]</t>
  </si>
  <si>
    <t>U17.D3:DSP1.B2 [DSP0_DDR3_EDM_7]</t>
  </si>
  <si>
    <t>U17.D7:DSP1.F4 [DSP0_DDR3_EDQ56]</t>
  </si>
  <si>
    <t>R_DDR_DATA8 (11)</t>
  </si>
  <si>
    <t>U8.E3:DSP1.E19 [DSP0_DDR3_ECC0]</t>
  </si>
  <si>
    <t>U8.E7:DSP1.A20 [DSP0_DDR3_EDM_8]</t>
  </si>
  <si>
    <t>U8.F2:DSP1.D19 [DSP0_DDR3_ECC2]</t>
  </si>
  <si>
    <t>U8.F3:DSP1.A19 [DSP0_DDR3_EDQSP_8]</t>
  </si>
  <si>
    <t>U8.F7:DSP1.C20 [DSP0_DDR3_ECC1]</t>
  </si>
  <si>
    <t>U8.F8:DSP1.B20 [DSP0_DDR3_ECC3]</t>
  </si>
  <si>
    <t>U8.G2:DSP1.B18 [DSP0_DDR3_ECC6]</t>
  </si>
  <si>
    <t>U8.G3:DSP1.B19 [DSP0_DDR3_EDQSN_8]</t>
  </si>
  <si>
    <t>U8.H3:DSP1.C19 [DSP0_DDR3_ECC4]</t>
  </si>
  <si>
    <t>U8.H7:DSP1.A18 [DSP0_DDR3_ECC7]</t>
  </si>
  <si>
    <t>U8.H8:DSP1.C18 [DSP0_DDR3_ECC5]</t>
  </si>
  <si>
    <t>The rule on CMD and CTL is skew-matched of DSP0_DDR3_ECK[p/n] in 20mils to each DDR3 chips.</t>
  </si>
  <si>
    <r>
      <t xml:space="preserve">CMD/CTL </t>
    </r>
    <r>
      <rPr>
        <b/>
        <sz val="12"/>
        <rFont val="新細明體"/>
        <family val="1"/>
      </rPr>
      <t>≦</t>
    </r>
    <r>
      <rPr>
        <b/>
        <sz val="12"/>
        <rFont val="Calibri"/>
        <family val="2"/>
      </rPr>
      <t xml:space="preserve"> CLK ± 20mils</t>
    </r>
  </si>
  <si>
    <t>U4 is the first DDR3 chip and the rest in row is U5, U8, U16, U17</t>
  </si>
  <si>
    <t>Rule</t>
  </si>
  <si>
    <t>skew (mils)</t>
  </si>
  <si>
    <t>Length (mils)</t>
  </si>
  <si>
    <t>The rule on DSP0_DDR3_EDQS is matched in 2mils of tolerence.</t>
  </si>
  <si>
    <t>The rule on Data lanes are skew-matched of DSP0_DDR3_EDQS[p/n] in 15mils to each groups respectively.</t>
  </si>
  <si>
    <r>
      <t xml:space="preserve">DQ/DM </t>
    </r>
    <r>
      <rPr>
        <b/>
        <sz val="12"/>
        <rFont val="新細明體"/>
        <family val="1"/>
      </rPr>
      <t>≦</t>
    </r>
    <r>
      <rPr>
        <b/>
        <sz val="12"/>
        <rFont val="Calibri"/>
        <family val="2"/>
      </rPr>
      <t xml:space="preserve"> DQS ± 15mils</t>
    </r>
  </si>
  <si>
    <t>DSP1.A15:U4.P8 [DSP0_DDR3_EA4]</t>
  </si>
  <si>
    <t>Check</t>
  </si>
  <si>
    <t>0.00 MIL:20.00 MIL</t>
  </si>
  <si>
    <r>
      <t xml:space="preserve">CK[p/n] </t>
    </r>
    <r>
      <rPr>
        <b/>
        <sz val="12"/>
        <rFont val="新細明體"/>
        <family val="1"/>
      </rPr>
      <t>≦</t>
    </r>
    <r>
      <rPr>
        <b/>
        <sz val="12"/>
        <rFont val="Calibri"/>
        <family val="2"/>
      </rPr>
      <t xml:space="preserve"> 20 mils ( &lt;=5pS)</t>
    </r>
  </si>
  <si>
    <t>The rule on DSP0_DDR3_ECK is matched in 20mils to each RAM chips.</t>
  </si>
  <si>
    <r>
      <t xml:space="preserve">DQS[p/n] </t>
    </r>
    <r>
      <rPr>
        <b/>
        <sz val="12"/>
        <rFont val="新細明體"/>
        <family val="1"/>
      </rPr>
      <t>≦</t>
    </r>
    <r>
      <rPr>
        <b/>
        <sz val="12"/>
        <rFont val="Calibri"/>
        <family val="2"/>
      </rPr>
      <t xml:space="preserve"> 2mils</t>
    </r>
  </si>
  <si>
    <t>Skew (mils)</t>
  </si>
  <si>
    <t>Target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</si>
</sst>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0000000"/>
  </numFmts>
  <fonts count="40">
    <font>
      <sz val="12"/>
      <name val="Calibri"/>
      <family val="2"/>
    </font>
    <font>
      <sz val="9"/>
      <name val="細明體"/>
      <family val="3"/>
    </font>
    <font>
      <b/>
      <sz val="12"/>
      <name val="Calibri"/>
      <family val="2"/>
    </font>
    <font>
      <b/>
      <sz val="12"/>
      <name val="新細明體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76" fontId="2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176" fontId="0" fillId="32" borderId="13" xfId="0" applyNumberFormat="1" applyFill="1" applyBorder="1" applyAlignment="1">
      <alignment horizontal="center" vertical="center"/>
    </xf>
    <xf numFmtId="176" fontId="0" fillId="32" borderId="14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76" fontId="0" fillId="32" borderId="0" xfId="0" applyNumberFormat="1" applyFill="1" applyBorder="1" applyAlignment="1">
      <alignment horizontal="center" vertical="center"/>
    </xf>
    <xf numFmtId="176" fontId="0" fillId="32" borderId="15" xfId="0" applyNumberForma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176" fontId="0" fillId="32" borderId="17" xfId="0" applyNumberFormat="1" applyFill="1" applyBorder="1" applyAlignment="1">
      <alignment horizontal="center" vertical="center"/>
    </xf>
    <xf numFmtId="176" fontId="0" fillId="32" borderId="18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3"/>
  <sheetViews>
    <sheetView zoomScalePageLayoutView="0" workbookViewId="0" topLeftCell="A1">
      <selection activeCell="B9" sqref="B9"/>
    </sheetView>
  </sheetViews>
  <sheetFormatPr defaultColWidth="9.00390625" defaultRowHeight="15.75"/>
  <cols>
    <col min="2" max="2" width="36.375" style="0" bestFit="1" customWidth="1"/>
    <col min="3" max="3" width="17.75390625" style="0" bestFit="1" customWidth="1"/>
    <col min="4" max="4" width="12.375" style="4" bestFit="1" customWidth="1"/>
    <col min="5" max="6" width="10.875" style="4" bestFit="1" customWidth="1"/>
  </cols>
  <sheetData>
    <row r="2" spans="2:6" ht="15.75">
      <c r="B2" s="12" t="s">
        <v>253</v>
      </c>
      <c r="C2" s="13"/>
      <c r="D2" s="14"/>
      <c r="E2" s="14"/>
      <c r="F2" s="15"/>
    </row>
    <row r="3" spans="2:6" ht="15.75">
      <c r="B3" s="8"/>
      <c r="C3" s="16"/>
      <c r="D3" s="17"/>
      <c r="E3" s="17"/>
      <c r="F3" s="18"/>
    </row>
    <row r="4" spans="2:6" ht="15.75">
      <c r="B4" s="8" t="s">
        <v>264</v>
      </c>
      <c r="C4" s="16"/>
      <c r="D4" s="17"/>
      <c r="E4" s="17"/>
      <c r="F4" s="18"/>
    </row>
    <row r="5" spans="2:6" ht="16.5">
      <c r="B5" s="19" t="s">
        <v>263</v>
      </c>
      <c r="C5" s="16"/>
      <c r="D5" s="17"/>
      <c r="E5" s="17"/>
      <c r="F5" s="18"/>
    </row>
    <row r="6" spans="2:6" ht="15.75">
      <c r="B6" s="8"/>
      <c r="C6" s="16"/>
      <c r="D6" s="17"/>
      <c r="E6" s="17"/>
      <c r="F6" s="18"/>
    </row>
    <row r="7" spans="2:6" ht="15.75">
      <c r="B7" s="8" t="s">
        <v>251</v>
      </c>
      <c r="C7" s="16"/>
      <c r="D7" s="17"/>
      <c r="E7" s="17"/>
      <c r="F7" s="18"/>
    </row>
    <row r="8" spans="2:6" ht="16.5">
      <c r="B8" s="20" t="s">
        <v>252</v>
      </c>
      <c r="C8" s="21"/>
      <c r="D8" s="22"/>
      <c r="E8" s="22"/>
      <c r="F8" s="23"/>
    </row>
    <row r="10" spans="2:6" ht="15.75">
      <c r="B10" s="3" t="s">
        <v>0</v>
      </c>
      <c r="C10" s="3" t="s">
        <v>254</v>
      </c>
      <c r="D10" s="5" t="s">
        <v>256</v>
      </c>
      <c r="E10" s="5" t="s">
        <v>255</v>
      </c>
      <c r="F10" s="5" t="s">
        <v>261</v>
      </c>
    </row>
    <row r="11" spans="2:6" ht="15.75">
      <c r="B11" s="2" t="s">
        <v>2</v>
      </c>
      <c r="C11" s="9" t="s">
        <v>3</v>
      </c>
      <c r="D11" s="10">
        <v>2315.91</v>
      </c>
      <c r="E11" s="10"/>
      <c r="F11" s="10" t="s">
        <v>267</v>
      </c>
    </row>
    <row r="12" spans="2:6" ht="15.75">
      <c r="B12" s="2" t="s">
        <v>6</v>
      </c>
      <c r="C12" s="2" t="s">
        <v>1</v>
      </c>
      <c r="D12" s="6">
        <v>2315.16</v>
      </c>
      <c r="E12" s="6">
        <f aca="true" t="shared" si="0" ref="E12:E37">$D$11-D12</f>
        <v>0.75</v>
      </c>
      <c r="F12" s="10" t="str">
        <f aca="true" t="shared" si="1" ref="F12:F28">IF(E12&lt;=20,"Pass","Fail")</f>
        <v>Pass</v>
      </c>
    </row>
    <row r="13" spans="2:6" ht="15.75">
      <c r="B13" s="1" t="s">
        <v>5</v>
      </c>
      <c r="C13" s="1" t="s">
        <v>1</v>
      </c>
      <c r="D13" s="7">
        <v>2329.05</v>
      </c>
      <c r="E13" s="7">
        <f t="shared" si="0"/>
        <v>-13.140000000000327</v>
      </c>
      <c r="F13" s="10" t="str">
        <f t="shared" si="1"/>
        <v>Pass</v>
      </c>
    </row>
    <row r="14" spans="2:6" ht="15.75">
      <c r="B14" s="1" t="s">
        <v>9</v>
      </c>
      <c r="C14" s="1" t="s">
        <v>1</v>
      </c>
      <c r="D14" s="7">
        <v>2315.69</v>
      </c>
      <c r="E14" s="7">
        <f t="shared" si="0"/>
        <v>0.2199999999997999</v>
      </c>
      <c r="F14" s="10" t="str">
        <f t="shared" si="1"/>
        <v>Pass</v>
      </c>
    </row>
    <row r="15" spans="2:6" ht="15.75">
      <c r="B15" s="28" t="s">
        <v>28</v>
      </c>
      <c r="C15" s="28" t="s">
        <v>1</v>
      </c>
      <c r="D15" s="29">
        <v>2318.68</v>
      </c>
      <c r="E15" s="7">
        <f t="shared" si="0"/>
        <v>-2.769999999999982</v>
      </c>
      <c r="F15" s="30" t="str">
        <f t="shared" si="1"/>
        <v>Pass</v>
      </c>
    </row>
    <row r="16" spans="2:6" ht="15.75">
      <c r="B16" s="28" t="s">
        <v>27</v>
      </c>
      <c r="C16" s="28" t="s">
        <v>1</v>
      </c>
      <c r="D16" s="29">
        <v>2321.2</v>
      </c>
      <c r="E16" s="7">
        <f t="shared" si="0"/>
        <v>-5.289999999999964</v>
      </c>
      <c r="F16" s="30" t="str">
        <f t="shared" si="1"/>
        <v>Pass</v>
      </c>
    </row>
    <row r="17" spans="2:6" ht="15.75">
      <c r="B17" s="1" t="s">
        <v>260</v>
      </c>
      <c r="C17" s="1" t="s">
        <v>1</v>
      </c>
      <c r="D17" s="7">
        <v>2312.56</v>
      </c>
      <c r="E17" s="7">
        <f t="shared" si="0"/>
        <v>3.349999999999909</v>
      </c>
      <c r="F17" s="10" t="str">
        <f t="shared" si="1"/>
        <v>Pass</v>
      </c>
    </row>
    <row r="18" spans="2:6" ht="15.75">
      <c r="B18" s="1" t="s">
        <v>14</v>
      </c>
      <c r="C18" s="1" t="s">
        <v>1</v>
      </c>
      <c r="D18" s="7">
        <v>2303.57</v>
      </c>
      <c r="E18" s="7">
        <f t="shared" si="0"/>
        <v>12.33999999999969</v>
      </c>
      <c r="F18" s="10" t="str">
        <f t="shared" si="1"/>
        <v>Pass</v>
      </c>
    </row>
    <row r="19" spans="2:6" ht="15.75">
      <c r="B19" s="1" t="s">
        <v>10</v>
      </c>
      <c r="C19" s="1" t="s">
        <v>1</v>
      </c>
      <c r="D19" s="7">
        <v>2332.99</v>
      </c>
      <c r="E19" s="7">
        <f t="shared" si="0"/>
        <v>-17.079999999999927</v>
      </c>
      <c r="F19" s="10" t="str">
        <f t="shared" si="1"/>
        <v>Pass</v>
      </c>
    </row>
    <row r="20" spans="2:6" ht="15.75">
      <c r="B20" s="1" t="s">
        <v>20</v>
      </c>
      <c r="C20" s="1" t="s">
        <v>1</v>
      </c>
      <c r="D20" s="7">
        <v>2333.28</v>
      </c>
      <c r="E20" s="7">
        <f t="shared" si="0"/>
        <v>-17.370000000000346</v>
      </c>
      <c r="F20" s="10" t="str">
        <f t="shared" si="1"/>
        <v>Pass</v>
      </c>
    </row>
    <row r="21" spans="2:6" ht="15.75">
      <c r="B21" s="28" t="s">
        <v>29</v>
      </c>
      <c r="C21" s="28" t="s">
        <v>1</v>
      </c>
      <c r="D21" s="29">
        <v>2335.84</v>
      </c>
      <c r="E21" s="7">
        <f t="shared" si="0"/>
        <v>-19.93000000000029</v>
      </c>
      <c r="F21" s="30" t="str">
        <f t="shared" si="1"/>
        <v>Pass</v>
      </c>
    </row>
    <row r="22" spans="2:6" ht="15.75">
      <c r="B22" s="1" t="s">
        <v>24</v>
      </c>
      <c r="C22" s="1" t="s">
        <v>1</v>
      </c>
      <c r="D22" s="7">
        <v>2312.01</v>
      </c>
      <c r="E22" s="7">
        <f t="shared" si="0"/>
        <v>3.899999999999636</v>
      </c>
      <c r="F22" s="10" t="str">
        <f t="shared" si="1"/>
        <v>Pass</v>
      </c>
    </row>
    <row r="23" spans="2:6" ht="15.75">
      <c r="B23" s="1" t="s">
        <v>25</v>
      </c>
      <c r="C23" s="1" t="s">
        <v>1</v>
      </c>
      <c r="D23" s="7">
        <v>2313.78</v>
      </c>
      <c r="E23" s="7">
        <f t="shared" si="0"/>
        <v>2.1299999999996544</v>
      </c>
      <c r="F23" s="10" t="str">
        <f t="shared" si="1"/>
        <v>Pass</v>
      </c>
    </row>
    <row r="24" spans="2:6" ht="15.75">
      <c r="B24" s="1" t="s">
        <v>21</v>
      </c>
      <c r="C24" s="1" t="s">
        <v>1</v>
      </c>
      <c r="D24" s="7">
        <v>2316.78</v>
      </c>
      <c r="E24" s="7">
        <f t="shared" si="0"/>
        <v>-0.8700000000003456</v>
      </c>
      <c r="F24" s="10" t="str">
        <f t="shared" si="1"/>
        <v>Pass</v>
      </c>
    </row>
    <row r="25" spans="2:6" ht="15.75">
      <c r="B25" s="1" t="s">
        <v>26</v>
      </c>
      <c r="C25" s="1" t="s">
        <v>1</v>
      </c>
      <c r="D25" s="7">
        <v>2315.76</v>
      </c>
      <c r="E25" s="7">
        <f t="shared" si="0"/>
        <v>0.1499999999996362</v>
      </c>
      <c r="F25" s="10" t="str">
        <f t="shared" si="1"/>
        <v>Pass</v>
      </c>
    </row>
    <row r="26" spans="2:6" ht="15.75">
      <c r="B26" s="1" t="s">
        <v>15</v>
      </c>
      <c r="C26" s="1" t="s">
        <v>1</v>
      </c>
      <c r="D26" s="7">
        <v>2310.17</v>
      </c>
      <c r="E26" s="7">
        <f t="shared" si="0"/>
        <v>5.739999999999782</v>
      </c>
      <c r="F26" s="10" t="str">
        <f t="shared" si="1"/>
        <v>Pass</v>
      </c>
    </row>
    <row r="27" spans="2:6" ht="15.75">
      <c r="B27" s="1" t="s">
        <v>22</v>
      </c>
      <c r="C27" s="1" t="s">
        <v>1</v>
      </c>
      <c r="D27" s="7">
        <v>2317.66</v>
      </c>
      <c r="E27" s="7">
        <f t="shared" si="0"/>
        <v>-1.75</v>
      </c>
      <c r="F27" s="10" t="str">
        <f t="shared" si="1"/>
        <v>Pass</v>
      </c>
    </row>
    <row r="28" spans="2:6" ht="15.75">
      <c r="B28" s="1" t="s">
        <v>16</v>
      </c>
      <c r="C28" s="1" t="s">
        <v>1</v>
      </c>
      <c r="D28" s="7">
        <v>2316.65</v>
      </c>
      <c r="E28" s="7">
        <f t="shared" si="0"/>
        <v>-0.7400000000002365</v>
      </c>
      <c r="F28" s="10" t="str">
        <f t="shared" si="1"/>
        <v>Pass</v>
      </c>
    </row>
    <row r="29" spans="2:6" ht="15.75">
      <c r="B29" s="28" t="s">
        <v>4</v>
      </c>
      <c r="C29" s="28" t="s">
        <v>262</v>
      </c>
      <c r="D29" s="29">
        <v>2317.78</v>
      </c>
      <c r="E29" s="7">
        <f t="shared" si="0"/>
        <v>-1.8700000000003456</v>
      </c>
      <c r="F29" s="30" t="str">
        <f>IF(E21&lt;=20,"Pass","Fail")</f>
        <v>Pass</v>
      </c>
    </row>
    <row r="30" spans="2:6" ht="15.75">
      <c r="B30" s="1" t="s">
        <v>8</v>
      </c>
      <c r="C30" s="1" t="s">
        <v>1</v>
      </c>
      <c r="D30" s="7">
        <v>2312.46</v>
      </c>
      <c r="E30" s="7">
        <f t="shared" si="0"/>
        <v>3.449999999999818</v>
      </c>
      <c r="F30" s="10" t="str">
        <f aca="true" t="shared" si="2" ref="F30:F37">IF(E30&lt;=20,"Pass","Fail")</f>
        <v>Pass</v>
      </c>
    </row>
    <row r="31" spans="2:6" ht="15.75">
      <c r="B31" s="1" t="s">
        <v>13</v>
      </c>
      <c r="C31" s="1" t="s">
        <v>1</v>
      </c>
      <c r="D31" s="7">
        <v>2315.1</v>
      </c>
      <c r="E31" s="7">
        <f t="shared" si="0"/>
        <v>0.8099999999999454</v>
      </c>
      <c r="F31" s="10" t="str">
        <f t="shared" si="2"/>
        <v>Pass</v>
      </c>
    </row>
    <row r="32" spans="2:6" ht="15.75">
      <c r="B32" s="1" t="s">
        <v>11</v>
      </c>
      <c r="C32" s="1" t="s">
        <v>1</v>
      </c>
      <c r="D32" s="7">
        <v>2328.06</v>
      </c>
      <c r="E32" s="7">
        <f t="shared" si="0"/>
        <v>-12.150000000000091</v>
      </c>
      <c r="F32" s="10" t="str">
        <f t="shared" si="2"/>
        <v>Pass</v>
      </c>
    </row>
    <row r="33" spans="2:6" ht="15.75">
      <c r="B33" s="1" t="s">
        <v>18</v>
      </c>
      <c r="C33" s="1" t="s">
        <v>1</v>
      </c>
      <c r="D33" s="7">
        <v>2310.86</v>
      </c>
      <c r="E33" s="7">
        <f t="shared" si="0"/>
        <v>5.049999999999727</v>
      </c>
      <c r="F33" s="10" t="str">
        <f t="shared" si="2"/>
        <v>Pass</v>
      </c>
    </row>
    <row r="34" spans="2:6" ht="15.75">
      <c r="B34" s="1" t="s">
        <v>23</v>
      </c>
      <c r="C34" s="1" t="s">
        <v>1</v>
      </c>
      <c r="D34" s="7">
        <v>2312.28</v>
      </c>
      <c r="E34" s="7">
        <f t="shared" si="0"/>
        <v>3.6299999999996544</v>
      </c>
      <c r="F34" s="10" t="str">
        <f t="shared" si="2"/>
        <v>Pass</v>
      </c>
    </row>
    <row r="35" spans="2:6" ht="15.75">
      <c r="B35" s="31" t="s">
        <v>12</v>
      </c>
      <c r="C35" s="31" t="s">
        <v>1</v>
      </c>
      <c r="D35" s="32">
        <v>2317.55</v>
      </c>
      <c r="E35" s="32">
        <f t="shared" si="0"/>
        <v>-1.6400000000003274</v>
      </c>
      <c r="F35" s="33" t="str">
        <f t="shared" si="2"/>
        <v>Pass</v>
      </c>
    </row>
    <row r="36" spans="2:6" ht="15.75">
      <c r="B36" s="31" t="s">
        <v>17</v>
      </c>
      <c r="C36" s="31" t="s">
        <v>1</v>
      </c>
      <c r="D36" s="32">
        <v>2317.76</v>
      </c>
      <c r="E36" s="32">
        <f t="shared" si="0"/>
        <v>-1.8500000000003638</v>
      </c>
      <c r="F36" s="33" t="str">
        <f t="shared" si="2"/>
        <v>Pass</v>
      </c>
    </row>
    <row r="37" spans="2:6" ht="15.75">
      <c r="B37" s="31" t="s">
        <v>19</v>
      </c>
      <c r="C37" s="31" t="s">
        <v>1</v>
      </c>
      <c r="D37" s="32">
        <v>2313.44</v>
      </c>
      <c r="E37" s="32">
        <f t="shared" si="0"/>
        <v>2.4699999999998</v>
      </c>
      <c r="F37" s="33" t="str">
        <f t="shared" si="2"/>
        <v>Pass</v>
      </c>
    </row>
    <row r="39" spans="2:6" ht="15.75">
      <c r="B39" s="3" t="s">
        <v>30</v>
      </c>
      <c r="C39" s="3" t="s">
        <v>254</v>
      </c>
      <c r="D39" s="5" t="s">
        <v>256</v>
      </c>
      <c r="E39" s="5" t="s">
        <v>255</v>
      </c>
      <c r="F39" s="5" t="s">
        <v>261</v>
      </c>
    </row>
    <row r="40" spans="2:6" ht="15.75">
      <c r="B40" s="2" t="s">
        <v>31</v>
      </c>
      <c r="C40" s="9" t="s">
        <v>3</v>
      </c>
      <c r="D40" s="10">
        <v>2826.47</v>
      </c>
      <c r="E40" s="10"/>
      <c r="F40" s="10" t="s">
        <v>267</v>
      </c>
    </row>
    <row r="41" spans="2:6" ht="15.75">
      <c r="B41" s="2" t="s">
        <v>35</v>
      </c>
      <c r="C41" s="2" t="s">
        <v>1</v>
      </c>
      <c r="D41" s="6">
        <v>2826.89</v>
      </c>
      <c r="E41" s="6">
        <f aca="true" t="shared" si="3" ref="E41:E66">$D$40-D41</f>
        <v>-0.42000000000007276</v>
      </c>
      <c r="F41" s="10" t="str">
        <f aca="true" t="shared" si="4" ref="F41:F66">IF(E41&lt;=20,"Pass","Fail")</f>
        <v>Pass</v>
      </c>
    </row>
    <row r="42" spans="2:6" ht="15.75">
      <c r="B42" s="1" t="s">
        <v>33</v>
      </c>
      <c r="C42" s="1" t="s">
        <v>1</v>
      </c>
      <c r="D42" s="7">
        <v>2841.36</v>
      </c>
      <c r="E42" s="29">
        <f t="shared" si="3"/>
        <v>-14.890000000000327</v>
      </c>
      <c r="F42" s="10" t="str">
        <f t="shared" si="4"/>
        <v>Pass</v>
      </c>
    </row>
    <row r="43" spans="2:6" ht="15.75">
      <c r="B43" s="1" t="s">
        <v>37</v>
      </c>
      <c r="C43" s="1" t="s">
        <v>1</v>
      </c>
      <c r="D43" s="7">
        <v>2828.82</v>
      </c>
      <c r="E43" s="29">
        <f t="shared" si="3"/>
        <v>-2.350000000000364</v>
      </c>
      <c r="F43" s="10" t="str">
        <f t="shared" si="4"/>
        <v>Pass</v>
      </c>
    </row>
    <row r="44" spans="2:6" ht="15.75">
      <c r="B44" s="28" t="s">
        <v>56</v>
      </c>
      <c r="C44" s="28" t="s">
        <v>1</v>
      </c>
      <c r="D44" s="29">
        <v>2831.01</v>
      </c>
      <c r="E44" s="29">
        <f t="shared" si="3"/>
        <v>-4.540000000000418</v>
      </c>
      <c r="F44" s="30" t="str">
        <f t="shared" si="4"/>
        <v>Pass</v>
      </c>
    </row>
    <row r="45" spans="2:6" ht="15.75">
      <c r="B45" s="28" t="s">
        <v>55</v>
      </c>
      <c r="C45" s="28" t="s">
        <v>1</v>
      </c>
      <c r="D45" s="29">
        <v>2833.89</v>
      </c>
      <c r="E45" s="29">
        <f t="shared" si="3"/>
        <v>-7.420000000000073</v>
      </c>
      <c r="F45" s="30" t="str">
        <f t="shared" si="4"/>
        <v>Pass</v>
      </c>
    </row>
    <row r="46" spans="2:6" ht="15.75">
      <c r="B46" s="1" t="s">
        <v>34</v>
      </c>
      <c r="C46" s="1" t="s">
        <v>1</v>
      </c>
      <c r="D46" s="7">
        <v>2830.24</v>
      </c>
      <c r="E46" s="29">
        <f t="shared" si="3"/>
        <v>-3.769999999999982</v>
      </c>
      <c r="F46" s="10" t="str">
        <f t="shared" si="4"/>
        <v>Pass</v>
      </c>
    </row>
    <row r="47" spans="2:6" ht="15.75">
      <c r="B47" s="1" t="s">
        <v>42</v>
      </c>
      <c r="C47" s="1" t="s">
        <v>1</v>
      </c>
      <c r="D47" s="7">
        <v>2815.89</v>
      </c>
      <c r="E47" s="29">
        <f t="shared" si="3"/>
        <v>10.579999999999927</v>
      </c>
      <c r="F47" s="10" t="str">
        <f t="shared" si="4"/>
        <v>Pass</v>
      </c>
    </row>
    <row r="48" spans="2:6" ht="15.75">
      <c r="B48" s="1" t="s">
        <v>38</v>
      </c>
      <c r="C48" s="1" t="s">
        <v>1</v>
      </c>
      <c r="D48" s="7">
        <v>2845.02</v>
      </c>
      <c r="E48" s="29">
        <f t="shared" si="3"/>
        <v>-18.550000000000182</v>
      </c>
      <c r="F48" s="10" t="str">
        <f t="shared" si="4"/>
        <v>Pass</v>
      </c>
    </row>
    <row r="49" spans="2:6" ht="15.75">
      <c r="B49" s="1" t="s">
        <v>48</v>
      </c>
      <c r="C49" s="1" t="s">
        <v>1</v>
      </c>
      <c r="D49" s="7">
        <v>2845.71</v>
      </c>
      <c r="E49" s="29">
        <f t="shared" si="3"/>
        <v>-19.240000000000236</v>
      </c>
      <c r="F49" s="10" t="str">
        <f t="shared" si="4"/>
        <v>Pass</v>
      </c>
    </row>
    <row r="50" spans="2:6" ht="15.75">
      <c r="B50" s="28" t="s">
        <v>57</v>
      </c>
      <c r="C50" s="28" t="s">
        <v>1</v>
      </c>
      <c r="D50" s="29">
        <v>2842.97</v>
      </c>
      <c r="E50" s="29">
        <f t="shared" si="3"/>
        <v>-16.5</v>
      </c>
      <c r="F50" s="30" t="str">
        <f t="shared" si="4"/>
        <v>Pass</v>
      </c>
    </row>
    <row r="51" spans="2:6" ht="15.75">
      <c r="B51" s="1" t="s">
        <v>52</v>
      </c>
      <c r="C51" s="1" t="s">
        <v>1</v>
      </c>
      <c r="D51" s="7">
        <v>2824</v>
      </c>
      <c r="E51" s="29">
        <f t="shared" si="3"/>
        <v>2.4699999999998</v>
      </c>
      <c r="F51" s="10" t="str">
        <f t="shared" si="4"/>
        <v>Pass</v>
      </c>
    </row>
    <row r="52" spans="2:6" ht="15.75">
      <c r="B52" s="1" t="s">
        <v>53</v>
      </c>
      <c r="C52" s="1" t="s">
        <v>1</v>
      </c>
      <c r="D52" s="7">
        <v>2827.37</v>
      </c>
      <c r="E52" s="29">
        <f t="shared" si="3"/>
        <v>-0.900000000000091</v>
      </c>
      <c r="F52" s="10" t="str">
        <f t="shared" si="4"/>
        <v>Pass</v>
      </c>
    </row>
    <row r="53" spans="2:6" ht="15.75">
      <c r="B53" s="1" t="s">
        <v>49</v>
      </c>
      <c r="C53" s="1" t="s">
        <v>1</v>
      </c>
      <c r="D53" s="7">
        <v>2828.61</v>
      </c>
      <c r="E53" s="29">
        <f t="shared" si="3"/>
        <v>-2.1400000000003274</v>
      </c>
      <c r="F53" s="10" t="str">
        <f t="shared" si="4"/>
        <v>Pass</v>
      </c>
    </row>
    <row r="54" spans="2:6" ht="15.75">
      <c r="B54" s="1" t="s">
        <v>54</v>
      </c>
      <c r="C54" s="1" t="s">
        <v>1</v>
      </c>
      <c r="D54" s="7">
        <v>2828.82</v>
      </c>
      <c r="E54" s="29">
        <f t="shared" si="3"/>
        <v>-2.350000000000364</v>
      </c>
      <c r="F54" s="10" t="str">
        <f t="shared" si="4"/>
        <v>Pass</v>
      </c>
    </row>
    <row r="55" spans="2:6" ht="15.75">
      <c r="B55" s="1" t="s">
        <v>43</v>
      </c>
      <c r="C55" s="1" t="s">
        <v>1</v>
      </c>
      <c r="D55" s="7">
        <v>2823.51</v>
      </c>
      <c r="E55" s="29">
        <f t="shared" si="3"/>
        <v>2.9599999999995816</v>
      </c>
      <c r="F55" s="10" t="str">
        <f t="shared" si="4"/>
        <v>Pass</v>
      </c>
    </row>
    <row r="56" spans="2:6" ht="15.75">
      <c r="B56" s="1" t="s">
        <v>50</v>
      </c>
      <c r="C56" s="1" t="s">
        <v>1</v>
      </c>
      <c r="D56" s="7">
        <v>2826.85</v>
      </c>
      <c r="E56" s="29">
        <f t="shared" si="3"/>
        <v>-0.38000000000010914</v>
      </c>
      <c r="F56" s="10" t="str">
        <f t="shared" si="4"/>
        <v>Pass</v>
      </c>
    </row>
    <row r="57" spans="2:6" ht="15.75">
      <c r="B57" s="1" t="s">
        <v>44</v>
      </c>
      <c r="C57" s="1" t="s">
        <v>1</v>
      </c>
      <c r="D57" s="7">
        <v>2830.27</v>
      </c>
      <c r="E57" s="29">
        <f t="shared" si="3"/>
        <v>-3.800000000000182</v>
      </c>
      <c r="F57" s="10" t="str">
        <f t="shared" si="4"/>
        <v>Pass</v>
      </c>
    </row>
    <row r="58" spans="2:6" ht="15.75">
      <c r="B58" s="28" t="s">
        <v>32</v>
      </c>
      <c r="C58" s="28" t="s">
        <v>1</v>
      </c>
      <c r="D58" s="29">
        <v>2830.67</v>
      </c>
      <c r="E58" s="29">
        <f t="shared" si="3"/>
        <v>-4.200000000000273</v>
      </c>
      <c r="F58" s="10" t="str">
        <f t="shared" si="4"/>
        <v>Pass</v>
      </c>
    </row>
    <row r="59" spans="2:6" ht="15.75">
      <c r="B59" s="1" t="s">
        <v>36</v>
      </c>
      <c r="C59" s="1" t="s">
        <v>1</v>
      </c>
      <c r="D59" s="7">
        <v>2826.16</v>
      </c>
      <c r="E59" s="29">
        <f t="shared" si="3"/>
        <v>0.30999999999994543</v>
      </c>
      <c r="F59" s="10" t="str">
        <f t="shared" si="4"/>
        <v>Pass</v>
      </c>
    </row>
    <row r="60" spans="2:6" ht="15.75">
      <c r="B60" s="1" t="s">
        <v>41</v>
      </c>
      <c r="C60" s="1" t="s">
        <v>1</v>
      </c>
      <c r="D60" s="7">
        <v>2827.41</v>
      </c>
      <c r="E60" s="29">
        <f t="shared" si="3"/>
        <v>-0.9400000000000546</v>
      </c>
      <c r="F60" s="10" t="str">
        <f t="shared" si="4"/>
        <v>Pass</v>
      </c>
    </row>
    <row r="61" spans="2:6" ht="15.75">
      <c r="B61" s="1" t="s">
        <v>39</v>
      </c>
      <c r="C61" s="1" t="s">
        <v>1</v>
      </c>
      <c r="D61" s="7">
        <v>2839.48</v>
      </c>
      <c r="E61" s="29">
        <f t="shared" si="3"/>
        <v>-13.010000000000218</v>
      </c>
      <c r="F61" s="10" t="str">
        <f t="shared" si="4"/>
        <v>Pass</v>
      </c>
    </row>
    <row r="62" spans="2:6" ht="15.75">
      <c r="B62" s="1" t="s">
        <v>46</v>
      </c>
      <c r="C62" s="1" t="s">
        <v>1</v>
      </c>
      <c r="D62" s="7">
        <v>2826.69</v>
      </c>
      <c r="E62" s="29">
        <f t="shared" si="3"/>
        <v>-0.22000000000025466</v>
      </c>
      <c r="F62" s="10" t="str">
        <f t="shared" si="4"/>
        <v>Pass</v>
      </c>
    </row>
    <row r="63" spans="2:6" ht="15.75">
      <c r="B63" s="1" t="s">
        <v>51</v>
      </c>
      <c r="C63" s="1" t="s">
        <v>1</v>
      </c>
      <c r="D63" s="7">
        <v>2825.73</v>
      </c>
      <c r="E63" s="29">
        <f t="shared" si="3"/>
        <v>0.7399999999997817</v>
      </c>
      <c r="F63" s="10" t="str">
        <f t="shared" si="4"/>
        <v>Pass</v>
      </c>
    </row>
    <row r="64" spans="2:6" ht="15.75">
      <c r="B64" s="31" t="s">
        <v>40</v>
      </c>
      <c r="C64" s="31" t="s">
        <v>1</v>
      </c>
      <c r="D64" s="32">
        <v>2829.87</v>
      </c>
      <c r="E64" s="32">
        <f t="shared" si="3"/>
        <v>-3.400000000000091</v>
      </c>
      <c r="F64" s="33" t="str">
        <f t="shared" si="4"/>
        <v>Pass</v>
      </c>
    </row>
    <row r="65" spans="2:6" ht="15.75">
      <c r="B65" s="31" t="s">
        <v>45</v>
      </c>
      <c r="C65" s="31" t="s">
        <v>1</v>
      </c>
      <c r="D65" s="32">
        <v>2831.51</v>
      </c>
      <c r="E65" s="32">
        <f t="shared" si="3"/>
        <v>-5.040000000000418</v>
      </c>
      <c r="F65" s="33" t="str">
        <f t="shared" si="4"/>
        <v>Pass</v>
      </c>
    </row>
    <row r="66" spans="2:6" ht="15.75">
      <c r="B66" s="31" t="s">
        <v>47</v>
      </c>
      <c r="C66" s="31" t="s">
        <v>1</v>
      </c>
      <c r="D66" s="32">
        <v>2831</v>
      </c>
      <c r="E66" s="32">
        <f t="shared" si="3"/>
        <v>-4.5300000000002</v>
      </c>
      <c r="F66" s="33" t="str">
        <f t="shared" si="4"/>
        <v>Pass</v>
      </c>
    </row>
    <row r="68" spans="2:6" ht="15.75">
      <c r="B68" s="3" t="s">
        <v>58</v>
      </c>
      <c r="C68" s="3" t="s">
        <v>254</v>
      </c>
      <c r="D68" s="5" t="s">
        <v>256</v>
      </c>
      <c r="E68" s="5" t="s">
        <v>255</v>
      </c>
      <c r="F68" s="5" t="s">
        <v>261</v>
      </c>
    </row>
    <row r="69" spans="2:6" ht="15.75">
      <c r="B69" s="2" t="s">
        <v>59</v>
      </c>
      <c r="C69" s="9" t="s">
        <v>3</v>
      </c>
      <c r="D69" s="10">
        <v>3300.49</v>
      </c>
      <c r="E69" s="10"/>
      <c r="F69" s="10" t="s">
        <v>267</v>
      </c>
    </row>
    <row r="70" spans="2:6" ht="15.75">
      <c r="B70" s="2" t="s">
        <v>63</v>
      </c>
      <c r="C70" s="2" t="s">
        <v>1</v>
      </c>
      <c r="D70" s="6">
        <v>3301</v>
      </c>
      <c r="E70" s="6">
        <f>$D$69-D70</f>
        <v>-0.5100000000002183</v>
      </c>
      <c r="F70" s="10" t="str">
        <f>IF(E70&lt;=20,"Pass","Fail")</f>
        <v>Pass</v>
      </c>
    </row>
    <row r="71" spans="2:6" ht="15.75">
      <c r="B71" s="1" t="s">
        <v>61</v>
      </c>
      <c r="C71" s="1" t="s">
        <v>1</v>
      </c>
      <c r="D71" s="7">
        <v>3317.84</v>
      </c>
      <c r="E71" s="29">
        <f aca="true" t="shared" si="5" ref="E71:E83">$D$69-D71</f>
        <v>-17.350000000000364</v>
      </c>
      <c r="F71" s="10" t="str">
        <f aca="true" t="shared" si="6" ref="F71:F83">IF(E71&lt;=20,"Pass","Fail")</f>
        <v>Pass</v>
      </c>
    </row>
    <row r="72" spans="2:6" ht="15.75">
      <c r="B72" s="1" t="s">
        <v>65</v>
      </c>
      <c r="C72" s="1" t="s">
        <v>1</v>
      </c>
      <c r="D72" s="7">
        <v>3295.07</v>
      </c>
      <c r="E72" s="29">
        <f t="shared" si="5"/>
        <v>5.419999999999618</v>
      </c>
      <c r="F72" s="10" t="str">
        <f t="shared" si="6"/>
        <v>Pass</v>
      </c>
    </row>
    <row r="73" spans="2:6" ht="15.75">
      <c r="B73" s="28" t="s">
        <v>84</v>
      </c>
      <c r="C73" s="28" t="s">
        <v>1</v>
      </c>
      <c r="D73" s="29">
        <v>3314</v>
      </c>
      <c r="E73" s="29">
        <f>$D$69-D73</f>
        <v>-13.510000000000218</v>
      </c>
      <c r="F73" s="30" t="str">
        <f>IF(E73&lt;=20,"Pass","Fail")</f>
        <v>Pass</v>
      </c>
    </row>
    <row r="74" spans="2:6" ht="15.75">
      <c r="B74" s="28" t="s">
        <v>83</v>
      </c>
      <c r="C74" s="28" t="s">
        <v>1</v>
      </c>
      <c r="D74" s="29">
        <v>3316.82</v>
      </c>
      <c r="E74" s="29">
        <f>$D$69-D74</f>
        <v>-16.330000000000382</v>
      </c>
      <c r="F74" s="30" t="str">
        <f>IF(E74&lt;=20,"Pass","Fail")</f>
        <v>Pass</v>
      </c>
    </row>
    <row r="75" spans="2:6" ht="15.75">
      <c r="B75" s="1" t="s">
        <v>62</v>
      </c>
      <c r="C75" s="1" t="s">
        <v>1</v>
      </c>
      <c r="D75" s="7">
        <v>3298.66</v>
      </c>
      <c r="E75" s="29">
        <f>$D$69-D75</f>
        <v>1.8299999999999272</v>
      </c>
      <c r="F75" s="10" t="str">
        <f>IF(E75&lt;=20,"Pass","Fail")</f>
        <v>Pass</v>
      </c>
    </row>
    <row r="76" spans="2:6" ht="15.75">
      <c r="B76" s="1" t="s">
        <v>70</v>
      </c>
      <c r="C76" s="1" t="s">
        <v>1</v>
      </c>
      <c r="D76" s="7">
        <v>3300.12</v>
      </c>
      <c r="E76" s="29">
        <f t="shared" si="5"/>
        <v>0.36999999999989086</v>
      </c>
      <c r="F76" s="10" t="str">
        <f t="shared" si="6"/>
        <v>Pass</v>
      </c>
    </row>
    <row r="77" spans="2:6" ht="15.75">
      <c r="B77" s="1" t="s">
        <v>66</v>
      </c>
      <c r="C77" s="1" t="s">
        <v>1</v>
      </c>
      <c r="D77" s="7">
        <v>3317.54</v>
      </c>
      <c r="E77" s="29">
        <f>$D$69-D77</f>
        <v>-17.050000000000182</v>
      </c>
      <c r="F77" s="10" t="str">
        <f>IF(E77&lt;=20,"Pass","Fail")</f>
        <v>Pass</v>
      </c>
    </row>
    <row r="78" spans="2:6" ht="15.75">
      <c r="B78" s="1" t="s">
        <v>76</v>
      </c>
      <c r="C78" s="1" t="s">
        <v>1</v>
      </c>
      <c r="D78" s="7">
        <v>3315.9</v>
      </c>
      <c r="E78" s="29">
        <f>$D$69-D78</f>
        <v>-15.41000000000031</v>
      </c>
      <c r="F78" s="10" t="str">
        <f>IF(E78&lt;=20,"Pass","Fail")</f>
        <v>Pass</v>
      </c>
    </row>
    <row r="79" spans="2:6" ht="15.75">
      <c r="B79" s="28" t="s">
        <v>85</v>
      </c>
      <c r="C79" s="28" t="s">
        <v>1</v>
      </c>
      <c r="D79" s="29">
        <v>3314.38</v>
      </c>
      <c r="E79" s="29">
        <f>$D$69-D79</f>
        <v>-13.890000000000327</v>
      </c>
      <c r="F79" s="30" t="str">
        <f>IF(E79&lt;=20,"Pass","Fail")</f>
        <v>Pass</v>
      </c>
    </row>
    <row r="80" spans="2:6" ht="15.75">
      <c r="B80" s="1" t="s">
        <v>80</v>
      </c>
      <c r="C80" s="1" t="s">
        <v>1</v>
      </c>
      <c r="D80" s="7">
        <v>3307.2</v>
      </c>
      <c r="E80" s="29">
        <f t="shared" si="5"/>
        <v>-6.710000000000036</v>
      </c>
      <c r="F80" s="10" t="str">
        <f t="shared" si="6"/>
        <v>Pass</v>
      </c>
    </row>
    <row r="81" spans="2:6" ht="15.75">
      <c r="B81" s="1" t="s">
        <v>81</v>
      </c>
      <c r="C81" s="1" t="s">
        <v>1</v>
      </c>
      <c r="D81" s="7">
        <v>3300.01</v>
      </c>
      <c r="E81" s="29">
        <f t="shared" si="5"/>
        <v>0.47999999999956344</v>
      </c>
      <c r="F81" s="10" t="str">
        <f t="shared" si="6"/>
        <v>Pass</v>
      </c>
    </row>
    <row r="82" spans="2:6" ht="15.75">
      <c r="B82" s="1" t="s">
        <v>77</v>
      </c>
      <c r="C82" s="1" t="s">
        <v>1</v>
      </c>
      <c r="D82" s="7">
        <v>3300.69</v>
      </c>
      <c r="E82" s="29">
        <f>$D$69-D82</f>
        <v>-0.20000000000027285</v>
      </c>
      <c r="F82" s="10" t="str">
        <f>IF(E82&lt;=20,"Pass","Fail")</f>
        <v>Pass</v>
      </c>
    </row>
    <row r="83" spans="2:6" ht="15.75">
      <c r="B83" s="1" t="s">
        <v>82</v>
      </c>
      <c r="C83" s="1" t="s">
        <v>1</v>
      </c>
      <c r="D83" s="7">
        <v>3297.71</v>
      </c>
      <c r="E83" s="29">
        <f t="shared" si="5"/>
        <v>2.7799999999997453</v>
      </c>
      <c r="F83" s="10" t="str">
        <f t="shared" si="6"/>
        <v>Pass</v>
      </c>
    </row>
    <row r="84" spans="2:6" ht="15.75">
      <c r="B84" s="1" t="s">
        <v>71</v>
      </c>
      <c r="C84" s="1" t="s">
        <v>1</v>
      </c>
      <c r="D84" s="7">
        <v>3310.23</v>
      </c>
      <c r="E84" s="29">
        <f aca="true" t="shared" si="7" ref="E84:E95">$D$69-D84</f>
        <v>-9.740000000000236</v>
      </c>
      <c r="F84" s="10" t="str">
        <f aca="true" t="shared" si="8" ref="F84:F95">IF(E84&lt;=20,"Pass","Fail")</f>
        <v>Pass</v>
      </c>
    </row>
    <row r="85" spans="2:6" ht="15.75">
      <c r="B85" s="1" t="s">
        <v>78</v>
      </c>
      <c r="C85" s="1" t="s">
        <v>1</v>
      </c>
      <c r="D85" s="7">
        <v>3298.45</v>
      </c>
      <c r="E85" s="29">
        <f t="shared" si="7"/>
        <v>2.0399999999999636</v>
      </c>
      <c r="F85" s="10" t="str">
        <f t="shared" si="8"/>
        <v>Pass</v>
      </c>
    </row>
    <row r="86" spans="2:6" ht="15.75">
      <c r="B86" s="1" t="s">
        <v>72</v>
      </c>
      <c r="C86" s="1" t="s">
        <v>1</v>
      </c>
      <c r="D86" s="7">
        <v>3303.47</v>
      </c>
      <c r="E86" s="29">
        <f t="shared" si="7"/>
        <v>-2.980000000000018</v>
      </c>
      <c r="F86" s="10" t="str">
        <f t="shared" si="8"/>
        <v>Pass</v>
      </c>
    </row>
    <row r="87" spans="2:6" ht="15.75">
      <c r="B87" s="28" t="s">
        <v>60</v>
      </c>
      <c r="C87" s="28" t="s">
        <v>1</v>
      </c>
      <c r="D87" s="29">
        <v>3312.8</v>
      </c>
      <c r="E87" s="29">
        <f t="shared" si="7"/>
        <v>-12.3100000000004</v>
      </c>
      <c r="F87" s="30" t="str">
        <f t="shared" si="8"/>
        <v>Pass</v>
      </c>
    </row>
    <row r="88" spans="2:6" ht="15.75">
      <c r="B88" s="1" t="s">
        <v>64</v>
      </c>
      <c r="C88" s="1" t="s">
        <v>1</v>
      </c>
      <c r="D88" s="7">
        <v>3298.8</v>
      </c>
      <c r="E88" s="29">
        <f t="shared" si="7"/>
        <v>1.6899999999995998</v>
      </c>
      <c r="F88" s="10" t="str">
        <f t="shared" si="8"/>
        <v>Pass</v>
      </c>
    </row>
    <row r="89" spans="2:6" ht="15.75">
      <c r="B89" s="1" t="s">
        <v>69</v>
      </c>
      <c r="C89" s="1" t="s">
        <v>1</v>
      </c>
      <c r="D89" s="7">
        <v>3311.27</v>
      </c>
      <c r="E89" s="29">
        <f t="shared" si="7"/>
        <v>-10.7800000000002</v>
      </c>
      <c r="F89" s="10" t="str">
        <f t="shared" si="8"/>
        <v>Pass</v>
      </c>
    </row>
    <row r="90" spans="2:6" ht="15.75">
      <c r="B90" s="1" t="s">
        <v>67</v>
      </c>
      <c r="C90" s="1" t="s">
        <v>1</v>
      </c>
      <c r="D90" s="7">
        <v>3311.96</v>
      </c>
      <c r="E90" s="29">
        <f t="shared" si="7"/>
        <v>-11.470000000000255</v>
      </c>
      <c r="F90" s="10" t="str">
        <f t="shared" si="8"/>
        <v>Pass</v>
      </c>
    </row>
    <row r="91" spans="2:6" ht="15.75">
      <c r="B91" s="1" t="s">
        <v>74</v>
      </c>
      <c r="C91" s="1" t="s">
        <v>1</v>
      </c>
      <c r="D91" s="7">
        <v>3298.97</v>
      </c>
      <c r="E91" s="29">
        <f t="shared" si="7"/>
        <v>1.5199999999999818</v>
      </c>
      <c r="F91" s="10" t="str">
        <f t="shared" si="8"/>
        <v>Pass</v>
      </c>
    </row>
    <row r="92" spans="2:6" ht="15.75">
      <c r="B92" s="1" t="s">
        <v>79</v>
      </c>
      <c r="C92" s="1" t="s">
        <v>1</v>
      </c>
      <c r="D92" s="7">
        <v>3297.74</v>
      </c>
      <c r="E92" s="29">
        <f t="shared" si="7"/>
        <v>2.75</v>
      </c>
      <c r="F92" s="10" t="str">
        <f t="shared" si="8"/>
        <v>Pass</v>
      </c>
    </row>
    <row r="93" spans="2:6" ht="15.75">
      <c r="B93" s="31" t="s">
        <v>68</v>
      </c>
      <c r="C93" s="31" t="s">
        <v>1</v>
      </c>
      <c r="D93" s="32">
        <v>3302.09</v>
      </c>
      <c r="E93" s="32">
        <f t="shared" si="7"/>
        <v>-1.6000000000003638</v>
      </c>
      <c r="F93" s="33" t="str">
        <f t="shared" si="8"/>
        <v>Pass</v>
      </c>
    </row>
    <row r="94" spans="2:6" ht="15.75">
      <c r="B94" s="31" t="s">
        <v>73</v>
      </c>
      <c r="C94" s="31" t="s">
        <v>1</v>
      </c>
      <c r="D94" s="32">
        <v>3300.06</v>
      </c>
      <c r="E94" s="32">
        <f t="shared" si="7"/>
        <v>0.4299999999998363</v>
      </c>
      <c r="F94" s="33" t="str">
        <f t="shared" si="8"/>
        <v>Pass</v>
      </c>
    </row>
    <row r="95" spans="2:6" ht="15.75">
      <c r="B95" s="31" t="s">
        <v>75</v>
      </c>
      <c r="C95" s="31" t="s">
        <v>1</v>
      </c>
      <c r="D95" s="32">
        <v>3301.15</v>
      </c>
      <c r="E95" s="32">
        <f t="shared" si="7"/>
        <v>-0.6600000000003092</v>
      </c>
      <c r="F95" s="33" t="str">
        <f t="shared" si="8"/>
        <v>Pass</v>
      </c>
    </row>
    <row r="97" spans="2:6" ht="15.75">
      <c r="B97" s="3" t="s">
        <v>86</v>
      </c>
      <c r="C97" s="3" t="s">
        <v>254</v>
      </c>
      <c r="D97" s="5" t="s">
        <v>256</v>
      </c>
      <c r="E97" s="5" t="s">
        <v>255</v>
      </c>
      <c r="F97" s="5" t="s">
        <v>261</v>
      </c>
    </row>
    <row r="98" spans="2:6" ht="15.75">
      <c r="B98" s="2" t="s">
        <v>87</v>
      </c>
      <c r="C98" s="9" t="s">
        <v>3</v>
      </c>
      <c r="D98" s="10">
        <v>3785.07</v>
      </c>
      <c r="E98" s="10"/>
      <c r="F98" s="10" t="s">
        <v>267</v>
      </c>
    </row>
    <row r="99" spans="2:6" ht="15.75">
      <c r="B99" s="2" t="s">
        <v>91</v>
      </c>
      <c r="C99" s="2" t="s">
        <v>1</v>
      </c>
      <c r="D99" s="6">
        <v>3784.91</v>
      </c>
      <c r="E99" s="6">
        <f aca="true" t="shared" si="9" ref="E99:E124">$D$98-D99</f>
        <v>0.16000000000030923</v>
      </c>
      <c r="F99" s="10" t="str">
        <f aca="true" t="shared" si="10" ref="F99:F124">IF(E99&lt;=20,"Pass","Fail")</f>
        <v>Pass</v>
      </c>
    </row>
    <row r="100" spans="2:6" ht="15.75">
      <c r="B100" s="1" t="s">
        <v>89</v>
      </c>
      <c r="C100" s="1" t="s">
        <v>1</v>
      </c>
      <c r="D100" s="7">
        <v>3789.82</v>
      </c>
      <c r="E100" s="29">
        <f t="shared" si="9"/>
        <v>-4.75</v>
      </c>
      <c r="F100" s="10" t="str">
        <f t="shared" si="10"/>
        <v>Pass</v>
      </c>
    </row>
    <row r="101" spans="2:6" ht="15.75">
      <c r="B101" s="1" t="s">
        <v>93</v>
      </c>
      <c r="C101" s="1" t="s">
        <v>1</v>
      </c>
      <c r="D101" s="7">
        <v>3773.36</v>
      </c>
      <c r="E101" s="29">
        <f t="shared" si="9"/>
        <v>11.710000000000036</v>
      </c>
      <c r="F101" s="10" t="str">
        <f t="shared" si="10"/>
        <v>Pass</v>
      </c>
    </row>
    <row r="102" spans="2:6" ht="15.75">
      <c r="B102" s="28" t="s">
        <v>112</v>
      </c>
      <c r="C102" s="28" t="s">
        <v>1</v>
      </c>
      <c r="D102" s="29">
        <v>3785.92</v>
      </c>
      <c r="E102" s="29">
        <f t="shared" si="9"/>
        <v>-0.849999999999909</v>
      </c>
      <c r="F102" s="30" t="str">
        <f t="shared" si="10"/>
        <v>Pass</v>
      </c>
    </row>
    <row r="103" spans="2:6" ht="15.75">
      <c r="B103" s="28" t="s">
        <v>111</v>
      </c>
      <c r="C103" s="28" t="s">
        <v>1</v>
      </c>
      <c r="D103" s="29">
        <v>3788.38</v>
      </c>
      <c r="E103" s="29">
        <f t="shared" si="9"/>
        <v>-3.3099999999999454</v>
      </c>
      <c r="F103" s="30" t="str">
        <f t="shared" si="10"/>
        <v>Pass</v>
      </c>
    </row>
    <row r="104" spans="2:6" ht="15.75">
      <c r="B104" s="1" t="s">
        <v>90</v>
      </c>
      <c r="C104" s="1" t="s">
        <v>1</v>
      </c>
      <c r="D104" s="7">
        <v>3769.68</v>
      </c>
      <c r="E104" s="29">
        <f t="shared" si="9"/>
        <v>15.390000000000327</v>
      </c>
      <c r="F104" s="10" t="str">
        <f t="shared" si="10"/>
        <v>Pass</v>
      </c>
    </row>
    <row r="105" spans="2:6" ht="15.75">
      <c r="B105" s="1" t="s">
        <v>98</v>
      </c>
      <c r="C105" s="1" t="s">
        <v>1</v>
      </c>
      <c r="D105" s="7">
        <v>3783</v>
      </c>
      <c r="E105" s="29">
        <f t="shared" si="9"/>
        <v>2.0700000000001637</v>
      </c>
      <c r="F105" s="10" t="str">
        <f t="shared" si="10"/>
        <v>Pass</v>
      </c>
    </row>
    <row r="106" spans="2:6" ht="15.75">
      <c r="B106" s="1" t="s">
        <v>94</v>
      </c>
      <c r="C106" s="1" t="s">
        <v>1</v>
      </c>
      <c r="D106" s="7">
        <v>3789.52</v>
      </c>
      <c r="E106" s="29">
        <f t="shared" si="9"/>
        <v>-4.449999999999818</v>
      </c>
      <c r="F106" s="10" t="str">
        <f t="shared" si="10"/>
        <v>Pass</v>
      </c>
    </row>
    <row r="107" spans="2:6" ht="15.75">
      <c r="B107" s="1" t="s">
        <v>104</v>
      </c>
      <c r="C107" s="1" t="s">
        <v>1</v>
      </c>
      <c r="D107" s="7">
        <v>3791.81</v>
      </c>
      <c r="E107" s="29">
        <f t="shared" si="9"/>
        <v>-6.739999999999782</v>
      </c>
      <c r="F107" s="10" t="str">
        <f t="shared" si="10"/>
        <v>Pass</v>
      </c>
    </row>
    <row r="108" spans="2:6" ht="15.75">
      <c r="B108" s="28" t="s">
        <v>113</v>
      </c>
      <c r="C108" s="28" t="s">
        <v>1</v>
      </c>
      <c r="D108" s="29">
        <v>3786.5</v>
      </c>
      <c r="E108" s="29">
        <f t="shared" si="9"/>
        <v>-1.4299999999998363</v>
      </c>
      <c r="F108" s="30" t="str">
        <f t="shared" si="10"/>
        <v>Pass</v>
      </c>
    </row>
    <row r="109" spans="2:6" ht="15.75">
      <c r="B109" s="1" t="s">
        <v>108</v>
      </c>
      <c r="C109" s="1" t="s">
        <v>1</v>
      </c>
      <c r="D109" s="7">
        <v>3779.32</v>
      </c>
      <c r="E109" s="29">
        <f t="shared" si="9"/>
        <v>5.75</v>
      </c>
      <c r="F109" s="10" t="str">
        <f t="shared" si="10"/>
        <v>Pass</v>
      </c>
    </row>
    <row r="110" spans="2:6" ht="15.75">
      <c r="B110" s="1" t="s">
        <v>109</v>
      </c>
      <c r="C110" s="1" t="s">
        <v>1</v>
      </c>
      <c r="D110" s="7">
        <v>3771.81</v>
      </c>
      <c r="E110" s="29">
        <f t="shared" si="9"/>
        <v>13.260000000000218</v>
      </c>
      <c r="F110" s="10" t="str">
        <f t="shared" si="10"/>
        <v>Pass</v>
      </c>
    </row>
    <row r="111" spans="2:6" ht="15.75">
      <c r="B111" s="1" t="s">
        <v>105</v>
      </c>
      <c r="C111" s="1" t="s">
        <v>1</v>
      </c>
      <c r="D111" s="7">
        <v>3772.3</v>
      </c>
      <c r="E111" s="29">
        <f t="shared" si="9"/>
        <v>12.769999999999982</v>
      </c>
      <c r="F111" s="10" t="str">
        <f t="shared" si="10"/>
        <v>Pass</v>
      </c>
    </row>
    <row r="112" spans="2:6" ht="15.75">
      <c r="B112" s="1" t="s">
        <v>110</v>
      </c>
      <c r="C112" s="1" t="s">
        <v>1</v>
      </c>
      <c r="D112" s="7">
        <v>3773.14</v>
      </c>
      <c r="E112" s="29">
        <f t="shared" si="9"/>
        <v>11.930000000000291</v>
      </c>
      <c r="F112" s="10" t="str">
        <f t="shared" si="10"/>
        <v>Pass</v>
      </c>
    </row>
    <row r="113" spans="2:6" ht="15.75">
      <c r="B113" s="1" t="s">
        <v>99</v>
      </c>
      <c r="C113" s="1" t="s">
        <v>1</v>
      </c>
      <c r="D113" s="7">
        <v>3779.23</v>
      </c>
      <c r="E113" s="29">
        <f t="shared" si="9"/>
        <v>5.8400000000001455</v>
      </c>
      <c r="F113" s="10" t="str">
        <f t="shared" si="10"/>
        <v>Pass</v>
      </c>
    </row>
    <row r="114" spans="2:6" ht="15.75">
      <c r="B114" s="1" t="s">
        <v>100</v>
      </c>
      <c r="C114" s="1" t="s">
        <v>1</v>
      </c>
      <c r="D114" s="7">
        <v>3774.53</v>
      </c>
      <c r="E114" s="29">
        <f t="shared" si="9"/>
        <v>10.539999999999964</v>
      </c>
      <c r="F114" s="10" t="str">
        <f t="shared" si="10"/>
        <v>Pass</v>
      </c>
    </row>
    <row r="115" spans="2:6" ht="15.75">
      <c r="B115" s="1" t="s">
        <v>106</v>
      </c>
      <c r="C115" s="1" t="s">
        <v>1</v>
      </c>
      <c r="D115" s="7">
        <v>3771.04</v>
      </c>
      <c r="E115" s="29">
        <f t="shared" si="9"/>
        <v>14.0300000000002</v>
      </c>
      <c r="F115" s="10" t="str">
        <f t="shared" si="10"/>
        <v>Pass</v>
      </c>
    </row>
    <row r="116" spans="2:6" ht="15.75">
      <c r="B116" s="28" t="s">
        <v>88</v>
      </c>
      <c r="C116" s="28" t="s">
        <v>1</v>
      </c>
      <c r="D116" s="29">
        <v>3783.88</v>
      </c>
      <c r="E116" s="29">
        <f t="shared" si="9"/>
        <v>1.1900000000000546</v>
      </c>
      <c r="F116" s="30" t="str">
        <f t="shared" si="10"/>
        <v>Pass</v>
      </c>
    </row>
    <row r="117" spans="2:6" ht="15.75">
      <c r="B117" s="1" t="s">
        <v>92</v>
      </c>
      <c r="C117" s="1" t="s">
        <v>1</v>
      </c>
      <c r="D117" s="7">
        <v>3770.19</v>
      </c>
      <c r="E117" s="29">
        <f t="shared" si="9"/>
        <v>14.88000000000011</v>
      </c>
      <c r="F117" s="10" t="str">
        <f t="shared" si="10"/>
        <v>Pass</v>
      </c>
    </row>
    <row r="118" spans="2:6" ht="15.75">
      <c r="B118" s="1" t="s">
        <v>97</v>
      </c>
      <c r="C118" s="1" t="s">
        <v>1</v>
      </c>
      <c r="D118" s="7">
        <v>3782.44</v>
      </c>
      <c r="E118" s="29">
        <f t="shared" si="9"/>
        <v>2.630000000000109</v>
      </c>
      <c r="F118" s="10" t="str">
        <f t="shared" si="10"/>
        <v>Pass</v>
      </c>
    </row>
    <row r="119" spans="2:6" ht="15.75">
      <c r="B119" s="1" t="s">
        <v>95</v>
      </c>
      <c r="C119" s="1" t="s">
        <v>1</v>
      </c>
      <c r="D119" s="7">
        <v>3788.54</v>
      </c>
      <c r="E119" s="29">
        <f t="shared" si="9"/>
        <v>-3.4699999999998</v>
      </c>
      <c r="F119" s="10" t="str">
        <f t="shared" si="10"/>
        <v>Pass</v>
      </c>
    </row>
    <row r="120" spans="2:6" ht="15.75">
      <c r="B120" s="1" t="s">
        <v>102</v>
      </c>
      <c r="C120" s="1" t="s">
        <v>1</v>
      </c>
      <c r="D120" s="7">
        <v>3772.55</v>
      </c>
      <c r="E120" s="29">
        <f t="shared" si="9"/>
        <v>12.519999999999982</v>
      </c>
      <c r="F120" s="10" t="str">
        <f t="shared" si="10"/>
        <v>Pass</v>
      </c>
    </row>
    <row r="121" spans="2:6" ht="15.75">
      <c r="B121" s="1" t="s">
        <v>107</v>
      </c>
      <c r="C121" s="1" t="s">
        <v>1</v>
      </c>
      <c r="D121" s="7">
        <v>3771.67</v>
      </c>
      <c r="E121" s="29">
        <f t="shared" si="9"/>
        <v>13.400000000000091</v>
      </c>
      <c r="F121" s="10" t="str">
        <f t="shared" si="10"/>
        <v>Pass</v>
      </c>
    </row>
    <row r="122" spans="2:6" ht="15.75">
      <c r="B122" s="31" t="s">
        <v>96</v>
      </c>
      <c r="C122" s="31" t="s">
        <v>1</v>
      </c>
      <c r="D122" s="32">
        <v>3774.56</v>
      </c>
      <c r="E122" s="32">
        <f t="shared" si="9"/>
        <v>10.510000000000218</v>
      </c>
      <c r="F122" s="33" t="str">
        <f t="shared" si="10"/>
        <v>Pass</v>
      </c>
    </row>
    <row r="123" spans="2:6" ht="15.75">
      <c r="B123" s="31" t="s">
        <v>101</v>
      </c>
      <c r="C123" s="31" t="s">
        <v>1</v>
      </c>
      <c r="D123" s="32">
        <v>3771.19</v>
      </c>
      <c r="E123" s="32">
        <f t="shared" si="9"/>
        <v>13.88000000000011</v>
      </c>
      <c r="F123" s="33" t="str">
        <f t="shared" si="10"/>
        <v>Pass</v>
      </c>
    </row>
    <row r="124" spans="2:6" ht="15.75">
      <c r="B124" s="31" t="s">
        <v>103</v>
      </c>
      <c r="C124" s="31" t="s">
        <v>1</v>
      </c>
      <c r="D124" s="32">
        <v>3772.96</v>
      </c>
      <c r="E124" s="32">
        <f t="shared" si="9"/>
        <v>12.110000000000127</v>
      </c>
      <c r="F124" s="33" t="str">
        <f t="shared" si="10"/>
        <v>Pass</v>
      </c>
    </row>
    <row r="126" spans="2:6" ht="15.75">
      <c r="B126" s="3" t="s">
        <v>114</v>
      </c>
      <c r="C126" s="3" t="s">
        <v>254</v>
      </c>
      <c r="D126" s="5" t="s">
        <v>256</v>
      </c>
      <c r="E126" s="5" t="s">
        <v>255</v>
      </c>
      <c r="F126" s="5" t="s">
        <v>261</v>
      </c>
    </row>
    <row r="127" spans="2:6" ht="15.75">
      <c r="B127" s="2" t="s">
        <v>115</v>
      </c>
      <c r="C127" s="9" t="s">
        <v>3</v>
      </c>
      <c r="D127" s="10">
        <v>4296.31</v>
      </c>
      <c r="E127" s="10"/>
      <c r="F127" s="10" t="s">
        <v>267</v>
      </c>
    </row>
    <row r="128" spans="2:6" ht="15.75">
      <c r="B128" s="2" t="s">
        <v>119</v>
      </c>
      <c r="C128" s="2" t="s">
        <v>1</v>
      </c>
      <c r="D128" s="6">
        <v>4297.94</v>
      </c>
      <c r="E128" s="6">
        <f>$D$127-D128</f>
        <v>-1.6299999999991996</v>
      </c>
      <c r="F128" s="10" t="str">
        <f>IF(E128&lt;=20,"Pass","Fail")</f>
        <v>Pass</v>
      </c>
    </row>
    <row r="129" spans="2:6" ht="15.75">
      <c r="B129" s="1" t="s">
        <v>117</v>
      </c>
      <c r="C129" s="1" t="s">
        <v>1</v>
      </c>
      <c r="D129" s="7">
        <v>4314.63</v>
      </c>
      <c r="E129" s="29">
        <f aca="true" t="shared" si="11" ref="E129:E139">$D$127-D129</f>
        <v>-18.31999999999971</v>
      </c>
      <c r="F129" s="10" t="str">
        <f aca="true" t="shared" si="12" ref="F129:F139">IF(E129&lt;=20,"Pass","Fail")</f>
        <v>Pass</v>
      </c>
    </row>
    <row r="130" spans="2:6" ht="15.75">
      <c r="B130" s="1" t="s">
        <v>121</v>
      </c>
      <c r="C130" s="1" t="s">
        <v>1</v>
      </c>
      <c r="D130" s="7">
        <v>4297.84</v>
      </c>
      <c r="E130" s="29">
        <f t="shared" si="11"/>
        <v>-1.5299999999997453</v>
      </c>
      <c r="F130" s="10" t="str">
        <f t="shared" si="12"/>
        <v>Pass</v>
      </c>
    </row>
    <row r="131" spans="2:6" ht="15.75">
      <c r="B131" s="28" t="s">
        <v>140</v>
      </c>
      <c r="C131" s="28" t="s">
        <v>1</v>
      </c>
      <c r="D131" s="29">
        <v>4311.64</v>
      </c>
      <c r="E131" s="29">
        <f>$D$127-D131</f>
        <v>-15.329999999999927</v>
      </c>
      <c r="F131" s="30" t="str">
        <f>IF(E131&lt;=20,"Pass","Fail")</f>
        <v>Pass</v>
      </c>
    </row>
    <row r="132" spans="2:6" ht="15.75">
      <c r="B132" s="28" t="s">
        <v>139</v>
      </c>
      <c r="C132" s="28" t="s">
        <v>1</v>
      </c>
      <c r="D132" s="29">
        <v>4313.36</v>
      </c>
      <c r="E132" s="29">
        <f>$D$127-D132</f>
        <v>-17.049999999999272</v>
      </c>
      <c r="F132" s="30" t="str">
        <f>IF(E132&lt;=20,"Pass","Fail")</f>
        <v>Pass</v>
      </c>
    </row>
    <row r="133" spans="2:6" ht="15.75">
      <c r="B133" s="1" t="s">
        <v>118</v>
      </c>
      <c r="C133" s="1" t="s">
        <v>1</v>
      </c>
      <c r="D133" s="7">
        <v>4294.07</v>
      </c>
      <c r="E133" s="29">
        <f>$D$127-D133</f>
        <v>2.240000000000691</v>
      </c>
      <c r="F133" s="10" t="str">
        <f>IF(E133&lt;=20,"Pass","Fail")</f>
        <v>Pass</v>
      </c>
    </row>
    <row r="134" spans="2:6" ht="15.75">
      <c r="B134" s="1" t="s">
        <v>126</v>
      </c>
      <c r="C134" s="1" t="s">
        <v>1</v>
      </c>
      <c r="D134" s="7">
        <v>4296.38</v>
      </c>
      <c r="E134" s="29">
        <f t="shared" si="11"/>
        <v>-0.06999999999970896</v>
      </c>
      <c r="F134" s="10" t="str">
        <f t="shared" si="12"/>
        <v>Pass</v>
      </c>
    </row>
    <row r="135" spans="2:6" ht="15.75">
      <c r="B135" s="1" t="s">
        <v>122</v>
      </c>
      <c r="C135" s="1" t="s">
        <v>1</v>
      </c>
      <c r="D135" s="7">
        <v>4313.41</v>
      </c>
      <c r="E135" s="29">
        <f>$D$127-D135</f>
        <v>-17.099999999999454</v>
      </c>
      <c r="F135" s="10" t="str">
        <f>IF(E135&lt;=20,"Pass","Fail")</f>
        <v>Pass</v>
      </c>
    </row>
    <row r="136" spans="2:6" ht="15.75">
      <c r="B136" s="28" t="s">
        <v>141</v>
      </c>
      <c r="C136" s="28" t="s">
        <v>1</v>
      </c>
      <c r="D136" s="29">
        <v>4312.51</v>
      </c>
      <c r="E136" s="29">
        <f>$D$127-D136</f>
        <v>-16.199999999999818</v>
      </c>
      <c r="F136" s="30" t="str">
        <f>IF(E136&lt;=20,"Pass","Fail")</f>
        <v>Pass</v>
      </c>
    </row>
    <row r="137" spans="2:6" ht="15.75">
      <c r="B137" s="1" t="s">
        <v>132</v>
      </c>
      <c r="C137" s="1" t="s">
        <v>1</v>
      </c>
      <c r="D137" s="7">
        <v>4310.46</v>
      </c>
      <c r="E137" s="29">
        <f>$D$127-D137</f>
        <v>-14.149999999999636</v>
      </c>
      <c r="F137" s="10" t="str">
        <f>IF(E137&lt;=20,"Pass","Fail")</f>
        <v>Pass</v>
      </c>
    </row>
    <row r="138" spans="2:6" ht="15.75">
      <c r="B138" s="1" t="s">
        <v>136</v>
      </c>
      <c r="C138" s="1" t="s">
        <v>1</v>
      </c>
      <c r="D138" s="7">
        <v>4303.39</v>
      </c>
      <c r="E138" s="29">
        <f t="shared" si="11"/>
        <v>-7.079999999999927</v>
      </c>
      <c r="F138" s="10" t="str">
        <f t="shared" si="12"/>
        <v>Pass</v>
      </c>
    </row>
    <row r="139" spans="2:6" ht="15.75">
      <c r="B139" s="1" t="s">
        <v>137</v>
      </c>
      <c r="C139" s="1" t="s">
        <v>1</v>
      </c>
      <c r="D139" s="7">
        <v>4295.65</v>
      </c>
      <c r="E139" s="29">
        <f t="shared" si="11"/>
        <v>0.660000000000764</v>
      </c>
      <c r="F139" s="10" t="str">
        <f t="shared" si="12"/>
        <v>Pass</v>
      </c>
    </row>
    <row r="140" spans="2:6" ht="15.75">
      <c r="B140" s="1" t="s">
        <v>133</v>
      </c>
      <c r="C140" s="1" t="s">
        <v>1</v>
      </c>
      <c r="D140" s="7">
        <v>4296.4</v>
      </c>
      <c r="E140" s="29">
        <f aca="true" t="shared" si="13" ref="E140:E153">$D$127-D140</f>
        <v>-0.08999999999923602</v>
      </c>
      <c r="F140" s="10" t="str">
        <f aca="true" t="shared" si="14" ref="F140:F153">IF(E140&lt;=20,"Pass","Fail")</f>
        <v>Pass</v>
      </c>
    </row>
    <row r="141" spans="2:6" ht="15.75">
      <c r="B141" s="1" t="s">
        <v>138</v>
      </c>
      <c r="C141" s="1" t="s">
        <v>1</v>
      </c>
      <c r="D141" s="7">
        <v>4298.13</v>
      </c>
      <c r="E141" s="29">
        <f t="shared" si="13"/>
        <v>-1.819999999999709</v>
      </c>
      <c r="F141" s="10" t="str">
        <f t="shared" si="14"/>
        <v>Pass</v>
      </c>
    </row>
    <row r="142" spans="2:6" ht="15.75">
      <c r="B142" s="1" t="s">
        <v>127</v>
      </c>
      <c r="C142" s="1" t="s">
        <v>1</v>
      </c>
      <c r="D142" s="7">
        <v>4305.57</v>
      </c>
      <c r="E142" s="29">
        <f t="shared" si="13"/>
        <v>-9.259999999999309</v>
      </c>
      <c r="F142" s="10" t="str">
        <f t="shared" si="14"/>
        <v>Pass</v>
      </c>
    </row>
    <row r="143" spans="2:6" ht="15.75">
      <c r="B143" s="1" t="s">
        <v>134</v>
      </c>
      <c r="C143" s="1" t="s">
        <v>1</v>
      </c>
      <c r="D143" s="7">
        <v>4295.72</v>
      </c>
      <c r="E143" s="29">
        <f t="shared" si="13"/>
        <v>0.5900000000001455</v>
      </c>
      <c r="F143" s="10" t="str">
        <f t="shared" si="14"/>
        <v>Pass</v>
      </c>
    </row>
    <row r="144" spans="2:6" ht="15.75">
      <c r="B144" s="1" t="s">
        <v>128</v>
      </c>
      <c r="C144" s="1" t="s">
        <v>1</v>
      </c>
      <c r="D144" s="7">
        <v>4298.9</v>
      </c>
      <c r="E144" s="29">
        <f t="shared" si="13"/>
        <v>-2.589999999999236</v>
      </c>
      <c r="F144" s="10" t="str">
        <f t="shared" si="14"/>
        <v>Pass</v>
      </c>
    </row>
    <row r="145" spans="2:6" ht="15.75">
      <c r="B145" s="1" t="s">
        <v>123</v>
      </c>
      <c r="C145" s="1" t="s">
        <v>1</v>
      </c>
      <c r="D145" s="7">
        <v>4310.07</v>
      </c>
      <c r="E145" s="29">
        <f t="shared" si="13"/>
        <v>-13.759999999999309</v>
      </c>
      <c r="F145" s="10" t="str">
        <f t="shared" si="14"/>
        <v>Pass</v>
      </c>
    </row>
    <row r="146" spans="2:6" ht="15.75">
      <c r="B146" s="1" t="s">
        <v>130</v>
      </c>
      <c r="C146" s="1" t="s">
        <v>1</v>
      </c>
      <c r="D146" s="7">
        <v>4298.02</v>
      </c>
      <c r="E146" s="29">
        <f t="shared" si="13"/>
        <v>-1.7100000000000364</v>
      </c>
      <c r="F146" s="10" t="str">
        <f t="shared" si="14"/>
        <v>Pass</v>
      </c>
    </row>
    <row r="147" spans="2:6" ht="15.75">
      <c r="B147" s="1" t="s">
        <v>135</v>
      </c>
      <c r="C147" s="1" t="s">
        <v>1</v>
      </c>
      <c r="D147" s="7">
        <v>4296.51</v>
      </c>
      <c r="E147" s="29">
        <f t="shared" si="13"/>
        <v>-0.1999999999998181</v>
      </c>
      <c r="F147" s="10" t="str">
        <f t="shared" si="14"/>
        <v>Pass</v>
      </c>
    </row>
    <row r="148" spans="2:6" ht="15.75">
      <c r="B148" s="28" t="s">
        <v>116</v>
      </c>
      <c r="C148" s="28" t="s">
        <v>1</v>
      </c>
      <c r="D148" s="29">
        <v>4307.56</v>
      </c>
      <c r="E148" s="29">
        <f t="shared" si="13"/>
        <v>-11.25</v>
      </c>
      <c r="F148" s="30" t="str">
        <f t="shared" si="14"/>
        <v>Pass</v>
      </c>
    </row>
    <row r="149" spans="2:6" ht="15.75">
      <c r="B149" s="1" t="s">
        <v>120</v>
      </c>
      <c r="C149" s="1" t="s">
        <v>1</v>
      </c>
      <c r="D149" s="7">
        <v>4294.55</v>
      </c>
      <c r="E149" s="29">
        <f t="shared" si="13"/>
        <v>1.7600000000002183</v>
      </c>
      <c r="F149" s="10" t="str">
        <f t="shared" si="14"/>
        <v>Pass</v>
      </c>
    </row>
    <row r="150" spans="2:6" ht="15.75">
      <c r="B150" s="1" t="s">
        <v>125</v>
      </c>
      <c r="C150" s="1" t="s">
        <v>1</v>
      </c>
      <c r="D150" s="7">
        <v>4306.94</v>
      </c>
      <c r="E150" s="29">
        <f t="shared" si="13"/>
        <v>-10.6299999999992</v>
      </c>
      <c r="F150" s="10" t="str">
        <f t="shared" si="14"/>
        <v>Pass</v>
      </c>
    </row>
    <row r="151" spans="2:6" ht="15.75">
      <c r="B151" s="31" t="s">
        <v>124</v>
      </c>
      <c r="C151" s="31" t="s">
        <v>1</v>
      </c>
      <c r="D151" s="32">
        <v>4298.91</v>
      </c>
      <c r="E151" s="32">
        <f t="shared" si="13"/>
        <v>-2.5999999999994543</v>
      </c>
      <c r="F151" s="33" t="str">
        <f t="shared" si="14"/>
        <v>Pass</v>
      </c>
    </row>
    <row r="152" spans="2:6" ht="15.75">
      <c r="B152" s="31" t="s">
        <v>129</v>
      </c>
      <c r="C152" s="31" t="s">
        <v>1</v>
      </c>
      <c r="D152" s="32">
        <v>4295.83</v>
      </c>
      <c r="E152" s="32">
        <f t="shared" si="13"/>
        <v>0.48000000000047294</v>
      </c>
      <c r="F152" s="33" t="str">
        <f t="shared" si="14"/>
        <v>Pass</v>
      </c>
    </row>
    <row r="153" spans="2:6" ht="15.75">
      <c r="B153" s="31" t="s">
        <v>131</v>
      </c>
      <c r="C153" s="31" t="s">
        <v>1</v>
      </c>
      <c r="D153" s="32">
        <v>4297.31</v>
      </c>
      <c r="E153" s="32">
        <f t="shared" si="13"/>
        <v>-1</v>
      </c>
      <c r="F153" s="33" t="str">
        <f t="shared" si="14"/>
        <v>Pass</v>
      </c>
    </row>
  </sheetData>
  <sheetProtection/>
  <conditionalFormatting sqref="E98:E124 E69:E95 E11 E40:E66 E127:E153">
    <cfRule type="cellIs" priority="1" dxfId="5" operator="greaterThan" stopIfTrue="1">
      <formula>20</formula>
    </cfRule>
  </conditionalFormatting>
  <conditionalFormatting sqref="F11:F37 F40:F66 F69:F95 F98:F124 F127:F153">
    <cfRule type="cellIs" priority="2" dxfId="5" operator="equal" stopIfTrue="1">
      <formula>"Fail"</formula>
    </cfRule>
    <cfRule type="cellIs" priority="3" dxfId="6" operator="equal" stopIfTrue="1">
      <formula>"Pass"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6"/>
  <sheetViews>
    <sheetView tabSelected="1" zoomScalePageLayoutView="0" workbookViewId="0" topLeftCell="A1">
      <selection activeCell="G11" sqref="G11:G127"/>
    </sheetView>
  </sheetViews>
  <sheetFormatPr defaultColWidth="9.00390625" defaultRowHeight="15.75"/>
  <cols>
    <col min="2" max="2" width="39.00390625" style="0" customWidth="1"/>
    <col min="3" max="3" width="17.75390625" style="0" bestFit="1" customWidth="1"/>
    <col min="4" max="4" width="12.375" style="4" bestFit="1" customWidth="1"/>
    <col min="5" max="5" width="10.875" style="4" bestFit="1" customWidth="1"/>
    <col min="6" max="6" width="10.125" style="0" customWidth="1"/>
  </cols>
  <sheetData>
    <row r="2" spans="2:6" ht="15.75">
      <c r="B2" s="12" t="s">
        <v>253</v>
      </c>
      <c r="C2" s="13"/>
      <c r="D2" s="14"/>
      <c r="E2" s="14"/>
      <c r="F2" s="34"/>
    </row>
    <row r="3" spans="2:6" ht="15.75">
      <c r="B3" s="8"/>
      <c r="C3" s="16"/>
      <c r="D3" s="17"/>
      <c r="E3" s="17"/>
      <c r="F3" s="35"/>
    </row>
    <row r="4" spans="2:6" ht="15.75">
      <c r="B4" s="8" t="s">
        <v>257</v>
      </c>
      <c r="C4" s="16"/>
      <c r="D4" s="17"/>
      <c r="E4" s="17"/>
      <c r="F4" s="35"/>
    </row>
    <row r="5" spans="2:6" ht="16.5">
      <c r="B5" s="19" t="s">
        <v>265</v>
      </c>
      <c r="C5" s="16"/>
      <c r="D5" s="17"/>
      <c r="E5" s="17"/>
      <c r="F5" s="35"/>
    </row>
    <row r="6" spans="2:6" ht="15.75">
      <c r="B6" s="8"/>
      <c r="C6" s="16"/>
      <c r="D6" s="17"/>
      <c r="E6" s="17"/>
      <c r="F6" s="35"/>
    </row>
    <row r="7" spans="2:6" ht="15.75">
      <c r="B7" s="8" t="s">
        <v>258</v>
      </c>
      <c r="C7" s="16"/>
      <c r="D7" s="17"/>
      <c r="E7" s="17"/>
      <c r="F7" s="35"/>
    </row>
    <row r="8" spans="2:6" ht="16.5">
      <c r="B8" s="20" t="s">
        <v>259</v>
      </c>
      <c r="C8" s="21"/>
      <c r="D8" s="22"/>
      <c r="E8" s="22"/>
      <c r="F8" s="36"/>
    </row>
    <row r="11" spans="2:6" ht="15.75">
      <c r="B11" s="3" t="s">
        <v>142</v>
      </c>
      <c r="C11" s="3" t="s">
        <v>254</v>
      </c>
      <c r="D11" s="5" t="s">
        <v>256</v>
      </c>
      <c r="E11" s="5" t="s">
        <v>266</v>
      </c>
      <c r="F11" s="26" t="s">
        <v>261</v>
      </c>
    </row>
    <row r="12" spans="2:6" ht="15.75">
      <c r="B12" s="2" t="s">
        <v>151</v>
      </c>
      <c r="C12" s="2" t="s">
        <v>7</v>
      </c>
      <c r="D12" s="6">
        <v>1261.48</v>
      </c>
      <c r="E12" s="6">
        <f aca="true" t="shared" si="0" ref="E12:E22">D$13-D12</f>
        <v>0.33999999999991815</v>
      </c>
      <c r="F12" s="27" t="str">
        <f>IF(E12&lt;=2,"Pass","Fail")</f>
        <v>Pass</v>
      </c>
    </row>
    <row r="13" spans="2:6" ht="15.75">
      <c r="B13" s="2" t="s">
        <v>147</v>
      </c>
      <c r="C13" s="9" t="s">
        <v>3</v>
      </c>
      <c r="D13" s="6">
        <v>1261.82</v>
      </c>
      <c r="E13" s="6">
        <f t="shared" si="0"/>
        <v>0</v>
      </c>
      <c r="F13" s="27"/>
    </row>
    <row r="14" spans="2:6" ht="15.75">
      <c r="B14" s="24" t="s">
        <v>144</v>
      </c>
      <c r="C14" s="37" t="s">
        <v>143</v>
      </c>
      <c r="D14" s="25">
        <v>1260.29</v>
      </c>
      <c r="E14" s="25">
        <f t="shared" si="0"/>
        <v>1.5299999999999727</v>
      </c>
      <c r="F14" s="11" t="str">
        <f>IF(E14&lt;=15,"Pass","Fail")</f>
        <v>Pass</v>
      </c>
    </row>
    <row r="15" spans="2:6" ht="15.75">
      <c r="B15" s="1" t="s">
        <v>148</v>
      </c>
      <c r="C15" s="1" t="s">
        <v>143</v>
      </c>
      <c r="D15" s="7">
        <v>1253.8</v>
      </c>
      <c r="E15" s="25">
        <f t="shared" si="0"/>
        <v>8.019999999999982</v>
      </c>
      <c r="F15" s="11" t="str">
        <f aca="true" t="shared" si="1" ref="F15:F21">IF(E15&lt;=15,"Pass","Fail")</f>
        <v>Pass</v>
      </c>
    </row>
    <row r="16" spans="2:6" ht="15.75">
      <c r="B16" s="1" t="s">
        <v>146</v>
      </c>
      <c r="C16" s="1" t="s">
        <v>143</v>
      </c>
      <c r="D16" s="7">
        <v>1257.77</v>
      </c>
      <c r="E16" s="25">
        <f t="shared" si="0"/>
        <v>4.0499999999999545</v>
      </c>
      <c r="F16" s="11" t="str">
        <f>IF(E16&lt;=15,"Pass","Fail")</f>
        <v>Pass</v>
      </c>
    </row>
    <row r="17" spans="2:6" ht="15.75">
      <c r="B17" s="1" t="s">
        <v>149</v>
      </c>
      <c r="C17" s="1" t="s">
        <v>143</v>
      </c>
      <c r="D17" s="7">
        <v>1253.72</v>
      </c>
      <c r="E17" s="25">
        <f t="shared" si="0"/>
        <v>8.099999999999909</v>
      </c>
      <c r="F17" s="11" t="str">
        <f t="shared" si="1"/>
        <v>Pass</v>
      </c>
    </row>
    <row r="18" spans="2:6" ht="15.75">
      <c r="B18" s="1" t="s">
        <v>152</v>
      </c>
      <c r="C18" s="1" t="s">
        <v>143</v>
      </c>
      <c r="D18" s="7">
        <v>1258.21</v>
      </c>
      <c r="E18" s="25">
        <f t="shared" si="0"/>
        <v>3.6099999999999</v>
      </c>
      <c r="F18" s="11" t="str">
        <f t="shared" si="1"/>
        <v>Pass</v>
      </c>
    </row>
    <row r="19" spans="2:6" ht="15.75">
      <c r="B19" s="1" t="s">
        <v>154</v>
      </c>
      <c r="C19" s="1" t="s">
        <v>143</v>
      </c>
      <c r="D19" s="7">
        <v>1251.47</v>
      </c>
      <c r="E19" s="25">
        <f t="shared" si="0"/>
        <v>10.349999999999909</v>
      </c>
      <c r="F19" s="11" t="str">
        <f>IF(E19&lt;=15,"Pass","Fail")</f>
        <v>Pass</v>
      </c>
    </row>
    <row r="20" spans="2:6" ht="15.75">
      <c r="B20" s="1" t="s">
        <v>150</v>
      </c>
      <c r="C20" s="1" t="s">
        <v>143</v>
      </c>
      <c r="D20" s="7">
        <v>1259.64</v>
      </c>
      <c r="E20" s="25">
        <f t="shared" si="0"/>
        <v>2.1799999999998363</v>
      </c>
      <c r="F20" s="11" t="str">
        <f>IF(E20&lt;=15,"Pass","Fail")</f>
        <v>Pass</v>
      </c>
    </row>
    <row r="21" spans="2:6" ht="15.75">
      <c r="B21" s="1" t="s">
        <v>153</v>
      </c>
      <c r="C21" s="1" t="s">
        <v>143</v>
      </c>
      <c r="D21" s="7">
        <v>1255.74</v>
      </c>
      <c r="E21" s="25">
        <f t="shared" si="0"/>
        <v>6.079999999999927</v>
      </c>
      <c r="F21" s="11" t="str">
        <f t="shared" si="1"/>
        <v>Pass</v>
      </c>
    </row>
    <row r="22" spans="2:6" ht="15.75">
      <c r="B22" s="24" t="s">
        <v>145</v>
      </c>
      <c r="C22" s="24" t="s">
        <v>143</v>
      </c>
      <c r="D22" s="25">
        <v>1259.68</v>
      </c>
      <c r="E22" s="25">
        <f t="shared" si="0"/>
        <v>2.1399999999998727</v>
      </c>
      <c r="F22" s="11" t="str">
        <f>IF(E22&lt;=15,"Pass","Fail")</f>
        <v>Pass</v>
      </c>
    </row>
    <row r="24" spans="2:6" ht="15.75">
      <c r="B24" s="3" t="s">
        <v>155</v>
      </c>
      <c r="C24" s="3" t="s">
        <v>254</v>
      </c>
      <c r="D24" s="5" t="s">
        <v>256</v>
      </c>
      <c r="E24" s="5" t="s">
        <v>266</v>
      </c>
      <c r="F24" s="26" t="s">
        <v>261</v>
      </c>
    </row>
    <row r="25" spans="2:6" ht="15.75">
      <c r="B25" s="2" t="s">
        <v>159</v>
      </c>
      <c r="C25" s="2" t="s">
        <v>7</v>
      </c>
      <c r="D25" s="6">
        <v>1141.75</v>
      </c>
      <c r="E25" s="6">
        <f aca="true" t="shared" si="2" ref="E25:E35">D$26-D25</f>
        <v>-1.9500000000000455</v>
      </c>
      <c r="F25" s="27" t="str">
        <f>IF(E25&lt;=2,"Pass","Fail")</f>
        <v>Pass</v>
      </c>
    </row>
    <row r="26" spans="2:6" ht="15.75">
      <c r="B26" s="2" t="s">
        <v>163</v>
      </c>
      <c r="C26" s="9" t="s">
        <v>3</v>
      </c>
      <c r="D26" s="6">
        <v>1139.8</v>
      </c>
      <c r="E26" s="6">
        <f t="shared" si="2"/>
        <v>0</v>
      </c>
      <c r="F26" s="27"/>
    </row>
    <row r="27" spans="2:6" ht="15.75">
      <c r="B27" s="1" t="s">
        <v>166</v>
      </c>
      <c r="C27" s="1" t="s">
        <v>143</v>
      </c>
      <c r="D27" s="7">
        <v>1143.58</v>
      </c>
      <c r="E27" s="25">
        <f t="shared" si="2"/>
        <v>-3.7799999999999727</v>
      </c>
      <c r="F27" s="11" t="str">
        <f aca="true" t="shared" si="3" ref="F27:F35">IF(E27&lt;=15,"Pass","Fail")</f>
        <v>Pass</v>
      </c>
    </row>
    <row r="28" spans="2:6" ht="15.75">
      <c r="B28" s="1" t="s">
        <v>162</v>
      </c>
      <c r="C28" s="1" t="s">
        <v>143</v>
      </c>
      <c r="D28" s="7">
        <v>1154.06</v>
      </c>
      <c r="E28" s="25">
        <f t="shared" si="2"/>
        <v>-14.259999999999991</v>
      </c>
      <c r="F28" s="11" t="str">
        <f t="shared" si="3"/>
        <v>Pass</v>
      </c>
    </row>
    <row r="29" spans="2:6" ht="15.75">
      <c r="B29" s="1" t="s">
        <v>164</v>
      </c>
      <c r="C29" s="1" t="s">
        <v>143</v>
      </c>
      <c r="D29" s="7">
        <v>1131.86</v>
      </c>
      <c r="E29" s="25">
        <f t="shared" si="2"/>
        <v>7.940000000000055</v>
      </c>
      <c r="F29" s="11" t="str">
        <f t="shared" si="3"/>
        <v>Pass</v>
      </c>
    </row>
    <row r="30" spans="2:6" ht="15.75">
      <c r="B30" s="1" t="s">
        <v>161</v>
      </c>
      <c r="C30" s="1" t="s">
        <v>143</v>
      </c>
      <c r="D30" s="7">
        <v>1141.53</v>
      </c>
      <c r="E30" s="25">
        <f t="shared" si="2"/>
        <v>-1.7300000000000182</v>
      </c>
      <c r="F30" s="11" t="str">
        <f t="shared" si="3"/>
        <v>Pass</v>
      </c>
    </row>
    <row r="31" spans="2:6" ht="15.75">
      <c r="B31" s="1" t="s">
        <v>158</v>
      </c>
      <c r="C31" s="1" t="s">
        <v>143</v>
      </c>
      <c r="D31" s="7">
        <v>1135.58</v>
      </c>
      <c r="E31" s="25">
        <f t="shared" si="2"/>
        <v>4.220000000000027</v>
      </c>
      <c r="F31" s="11" t="str">
        <f t="shared" si="3"/>
        <v>Pass</v>
      </c>
    </row>
    <row r="32" spans="2:6" ht="15.75">
      <c r="B32" s="24" t="s">
        <v>156</v>
      </c>
      <c r="C32" s="37" t="s">
        <v>143</v>
      </c>
      <c r="D32" s="25">
        <v>1141.94</v>
      </c>
      <c r="E32" s="25">
        <f t="shared" si="2"/>
        <v>-2.1400000000001</v>
      </c>
      <c r="F32" s="11" t="str">
        <f t="shared" si="3"/>
        <v>Pass</v>
      </c>
    </row>
    <row r="33" spans="2:6" ht="15.75">
      <c r="B33" s="1" t="s">
        <v>160</v>
      </c>
      <c r="C33" s="1" t="s">
        <v>143</v>
      </c>
      <c r="D33" s="7">
        <v>1134.42</v>
      </c>
      <c r="E33" s="25">
        <f t="shared" si="2"/>
        <v>5.379999999999882</v>
      </c>
      <c r="F33" s="11" t="str">
        <f t="shared" si="3"/>
        <v>Pass</v>
      </c>
    </row>
    <row r="34" spans="2:6" ht="15.75">
      <c r="B34" s="24" t="s">
        <v>157</v>
      </c>
      <c r="C34" s="24" t="s">
        <v>143</v>
      </c>
      <c r="D34" s="25">
        <v>1136.15</v>
      </c>
      <c r="E34" s="25">
        <f t="shared" si="2"/>
        <v>3.6499999999998636</v>
      </c>
      <c r="F34" s="11" t="str">
        <f t="shared" si="3"/>
        <v>Pass</v>
      </c>
    </row>
    <row r="35" spans="2:6" ht="15.75">
      <c r="B35" s="1" t="s">
        <v>165</v>
      </c>
      <c r="C35" s="1" t="s">
        <v>143</v>
      </c>
      <c r="D35" s="7">
        <v>1129.7</v>
      </c>
      <c r="E35" s="25">
        <f t="shared" si="2"/>
        <v>10.099999999999909</v>
      </c>
      <c r="F35" s="11" t="str">
        <f t="shared" si="3"/>
        <v>Pass</v>
      </c>
    </row>
    <row r="37" spans="2:6" ht="15.75">
      <c r="B37" s="3" t="s">
        <v>167</v>
      </c>
      <c r="C37" s="3" t="s">
        <v>254</v>
      </c>
      <c r="D37" s="5" t="s">
        <v>256</v>
      </c>
      <c r="E37" s="5" t="s">
        <v>266</v>
      </c>
      <c r="F37" s="26" t="s">
        <v>261</v>
      </c>
    </row>
    <row r="38" spans="2:6" ht="15.75">
      <c r="B38" s="2" t="s">
        <v>175</v>
      </c>
      <c r="C38" s="2" t="s">
        <v>7</v>
      </c>
      <c r="D38" s="6">
        <v>929.27</v>
      </c>
      <c r="E38" s="6">
        <f aca="true" t="shared" si="4" ref="E38:E48">D$39-D38</f>
        <v>-0.7699999999999818</v>
      </c>
      <c r="F38" s="27" t="str">
        <f>IF(E38&lt;=2,"Pass","Fail")</f>
        <v>Pass</v>
      </c>
    </row>
    <row r="39" spans="2:6" ht="15.75">
      <c r="B39" s="2" t="s">
        <v>171</v>
      </c>
      <c r="C39" s="9" t="s">
        <v>3</v>
      </c>
      <c r="D39" s="6">
        <v>928.5</v>
      </c>
      <c r="E39" s="6">
        <f t="shared" si="4"/>
        <v>0</v>
      </c>
      <c r="F39" s="27"/>
    </row>
    <row r="40" spans="2:6" ht="15.75">
      <c r="B40" s="24" t="s">
        <v>168</v>
      </c>
      <c r="C40" s="37" t="s">
        <v>143</v>
      </c>
      <c r="D40" s="25">
        <v>923.13</v>
      </c>
      <c r="E40" s="25">
        <f t="shared" si="4"/>
        <v>5.3700000000000045</v>
      </c>
      <c r="F40" s="11" t="str">
        <f>IF(E40&lt;=15,"Pass","Fail")</f>
        <v>Pass</v>
      </c>
    </row>
    <row r="41" spans="2:6" ht="15.75">
      <c r="B41" s="1" t="s">
        <v>172</v>
      </c>
      <c r="C41" s="1" t="s">
        <v>143</v>
      </c>
      <c r="D41" s="7">
        <v>929.31</v>
      </c>
      <c r="E41" s="25">
        <f t="shared" si="4"/>
        <v>-0.8099999999999454</v>
      </c>
      <c r="F41" s="11" t="str">
        <f>IF(E41&lt;=15,"Pass","Fail")</f>
        <v>Pass</v>
      </c>
    </row>
    <row r="42" spans="2:6" ht="15.75">
      <c r="B42" s="1" t="s">
        <v>170</v>
      </c>
      <c r="C42" s="1" t="s">
        <v>143</v>
      </c>
      <c r="D42" s="7">
        <v>927.55</v>
      </c>
      <c r="E42" s="25">
        <f t="shared" si="4"/>
        <v>0.9500000000000455</v>
      </c>
      <c r="F42" s="11" t="str">
        <f aca="true" t="shared" si="5" ref="F42:F47">IF(E42&lt;=15,"Pass","Fail")</f>
        <v>Pass</v>
      </c>
    </row>
    <row r="43" spans="2:6" ht="15.75">
      <c r="B43" s="1" t="s">
        <v>173</v>
      </c>
      <c r="C43" s="1" t="s">
        <v>143</v>
      </c>
      <c r="D43" s="7">
        <v>934.22</v>
      </c>
      <c r="E43" s="25">
        <f t="shared" si="4"/>
        <v>-5.720000000000027</v>
      </c>
      <c r="F43" s="11" t="str">
        <f t="shared" si="5"/>
        <v>Pass</v>
      </c>
    </row>
    <row r="44" spans="2:6" ht="15.75">
      <c r="B44" s="1" t="s">
        <v>176</v>
      </c>
      <c r="C44" s="1" t="s">
        <v>143</v>
      </c>
      <c r="D44" s="7">
        <v>930.06</v>
      </c>
      <c r="E44" s="25">
        <f t="shared" si="4"/>
        <v>-1.5599999999999454</v>
      </c>
      <c r="F44" s="11" t="str">
        <f>IF(E44&lt;=15,"Pass","Fail")</f>
        <v>Pass</v>
      </c>
    </row>
    <row r="45" spans="2:6" ht="15.75">
      <c r="B45" s="1" t="s">
        <v>178</v>
      </c>
      <c r="C45" s="1" t="s">
        <v>143</v>
      </c>
      <c r="D45" s="7">
        <v>924.84</v>
      </c>
      <c r="E45" s="25">
        <f t="shared" si="4"/>
        <v>3.659999999999968</v>
      </c>
      <c r="F45" s="11" t="str">
        <f>IF(E45&lt;=15,"Pass","Fail")</f>
        <v>Pass</v>
      </c>
    </row>
    <row r="46" spans="2:6" ht="15.75">
      <c r="B46" s="1" t="s">
        <v>174</v>
      </c>
      <c r="C46" s="1" t="s">
        <v>143</v>
      </c>
      <c r="D46" s="7">
        <v>925.89</v>
      </c>
      <c r="E46" s="25">
        <f t="shared" si="4"/>
        <v>2.6100000000000136</v>
      </c>
      <c r="F46" s="11" t="str">
        <f t="shared" si="5"/>
        <v>Pass</v>
      </c>
    </row>
    <row r="47" spans="2:6" ht="15.75">
      <c r="B47" s="1" t="s">
        <v>177</v>
      </c>
      <c r="C47" s="1" t="s">
        <v>143</v>
      </c>
      <c r="D47" s="7">
        <v>921.16</v>
      </c>
      <c r="E47" s="25">
        <f t="shared" si="4"/>
        <v>7.340000000000032</v>
      </c>
      <c r="F47" s="11" t="str">
        <f t="shared" si="5"/>
        <v>Pass</v>
      </c>
    </row>
    <row r="48" spans="2:6" ht="15.75">
      <c r="B48" s="24" t="s">
        <v>169</v>
      </c>
      <c r="C48" s="24" t="s">
        <v>143</v>
      </c>
      <c r="D48" s="25">
        <v>918.44</v>
      </c>
      <c r="E48" s="25">
        <f t="shared" si="4"/>
        <v>10.059999999999945</v>
      </c>
      <c r="F48" s="11" t="str">
        <f>IF(E48&lt;=15,"Pass","Fail")</f>
        <v>Pass</v>
      </c>
    </row>
    <row r="50" spans="2:6" ht="15.75">
      <c r="B50" s="3" t="s">
        <v>179</v>
      </c>
      <c r="C50" s="3" t="s">
        <v>254</v>
      </c>
      <c r="D50" s="5" t="s">
        <v>256</v>
      </c>
      <c r="E50" s="5" t="s">
        <v>266</v>
      </c>
      <c r="F50" s="26" t="s">
        <v>261</v>
      </c>
    </row>
    <row r="51" spans="2:6" ht="15.75">
      <c r="B51" s="2" t="s">
        <v>183</v>
      </c>
      <c r="C51" s="2" t="s">
        <v>7</v>
      </c>
      <c r="D51" s="6">
        <v>997.01</v>
      </c>
      <c r="E51" s="6">
        <f aca="true" t="shared" si="6" ref="E51:E61">D$52-D51</f>
        <v>-1.7100000000000364</v>
      </c>
      <c r="F51" s="27" t="str">
        <f>IF(E51&lt;=2,"Pass","Fail")</f>
        <v>Pass</v>
      </c>
    </row>
    <row r="52" spans="2:6" ht="15.75">
      <c r="B52" s="2" t="s">
        <v>187</v>
      </c>
      <c r="C52" s="9" t="s">
        <v>3</v>
      </c>
      <c r="D52" s="6">
        <v>995.3</v>
      </c>
      <c r="E52" s="6">
        <f t="shared" si="6"/>
        <v>0</v>
      </c>
      <c r="F52" s="27"/>
    </row>
    <row r="53" spans="2:6" ht="15.75">
      <c r="B53" s="1" t="s">
        <v>190</v>
      </c>
      <c r="C53" s="1" t="s">
        <v>143</v>
      </c>
      <c r="D53" s="7">
        <v>990.95</v>
      </c>
      <c r="E53" s="25">
        <f t="shared" si="6"/>
        <v>4.349999999999909</v>
      </c>
      <c r="F53" s="11" t="str">
        <f aca="true" t="shared" si="7" ref="F53:F61">IF(E53&lt;=15,"Pass","Fail")</f>
        <v>Pass</v>
      </c>
    </row>
    <row r="54" spans="2:6" ht="15.75">
      <c r="B54" s="1" t="s">
        <v>186</v>
      </c>
      <c r="C54" s="1" t="s">
        <v>143</v>
      </c>
      <c r="D54" s="7">
        <v>998.91</v>
      </c>
      <c r="E54" s="25">
        <f t="shared" si="6"/>
        <v>-3.6100000000000136</v>
      </c>
      <c r="F54" s="11" t="str">
        <f t="shared" si="7"/>
        <v>Pass</v>
      </c>
    </row>
    <row r="55" spans="2:6" ht="15.75">
      <c r="B55" s="1" t="s">
        <v>188</v>
      </c>
      <c r="C55" s="1" t="s">
        <v>143</v>
      </c>
      <c r="D55" s="7">
        <v>983.85</v>
      </c>
      <c r="E55" s="25">
        <f t="shared" si="6"/>
        <v>11.449999999999932</v>
      </c>
      <c r="F55" s="11" t="str">
        <f t="shared" si="7"/>
        <v>Pass</v>
      </c>
    </row>
    <row r="56" spans="2:6" ht="15.75">
      <c r="B56" s="1" t="s">
        <v>185</v>
      </c>
      <c r="C56" s="1" t="s">
        <v>143</v>
      </c>
      <c r="D56" s="7">
        <v>1008.48</v>
      </c>
      <c r="E56" s="25">
        <f t="shared" si="6"/>
        <v>-13.180000000000064</v>
      </c>
      <c r="F56" s="11" t="str">
        <f t="shared" si="7"/>
        <v>Pass</v>
      </c>
    </row>
    <row r="57" spans="2:6" ht="15.75">
      <c r="B57" s="1" t="s">
        <v>182</v>
      </c>
      <c r="C57" s="1" t="s">
        <v>143</v>
      </c>
      <c r="D57" s="7">
        <v>989.54</v>
      </c>
      <c r="E57" s="25">
        <f t="shared" si="6"/>
        <v>5.759999999999991</v>
      </c>
      <c r="F57" s="11" t="str">
        <f t="shared" si="7"/>
        <v>Pass</v>
      </c>
    </row>
    <row r="58" spans="2:6" ht="15.75">
      <c r="B58" s="24" t="s">
        <v>180</v>
      </c>
      <c r="C58" s="37" t="s">
        <v>143</v>
      </c>
      <c r="D58" s="25">
        <v>985.31</v>
      </c>
      <c r="E58" s="25">
        <f t="shared" si="6"/>
        <v>9.990000000000009</v>
      </c>
      <c r="F58" s="11" t="str">
        <f t="shared" si="7"/>
        <v>Pass</v>
      </c>
    </row>
    <row r="59" spans="2:6" ht="15.75">
      <c r="B59" s="1" t="s">
        <v>184</v>
      </c>
      <c r="C59" s="1" t="s">
        <v>143</v>
      </c>
      <c r="D59" s="7">
        <v>986.63</v>
      </c>
      <c r="E59" s="25">
        <f t="shared" si="6"/>
        <v>8.669999999999959</v>
      </c>
      <c r="F59" s="11" t="str">
        <f t="shared" si="7"/>
        <v>Pass</v>
      </c>
    </row>
    <row r="60" spans="2:6" ht="15.75">
      <c r="B60" s="24" t="s">
        <v>181</v>
      </c>
      <c r="C60" s="24" t="s">
        <v>143</v>
      </c>
      <c r="D60" s="25">
        <v>987.65</v>
      </c>
      <c r="E60" s="25">
        <f t="shared" si="6"/>
        <v>7.649999999999977</v>
      </c>
      <c r="F60" s="11" t="str">
        <f t="shared" si="7"/>
        <v>Pass</v>
      </c>
    </row>
    <row r="61" spans="2:6" ht="15.75">
      <c r="B61" s="1" t="s">
        <v>189</v>
      </c>
      <c r="C61" s="1" t="s">
        <v>143</v>
      </c>
      <c r="D61" s="7">
        <v>992.76</v>
      </c>
      <c r="E61" s="25">
        <f t="shared" si="6"/>
        <v>2.5399999999999636</v>
      </c>
      <c r="F61" s="11" t="str">
        <f t="shared" si="7"/>
        <v>Pass</v>
      </c>
    </row>
    <row r="63" spans="2:6" ht="15.75">
      <c r="B63" s="3" t="s">
        <v>191</v>
      </c>
      <c r="C63" s="3" t="s">
        <v>254</v>
      </c>
      <c r="D63" s="5" t="s">
        <v>256</v>
      </c>
      <c r="E63" s="5" t="s">
        <v>266</v>
      </c>
      <c r="F63" s="26" t="s">
        <v>261</v>
      </c>
    </row>
    <row r="64" spans="2:6" ht="15.75">
      <c r="B64" s="2" t="s">
        <v>195</v>
      </c>
      <c r="C64" s="9" t="s">
        <v>3</v>
      </c>
      <c r="D64" s="6">
        <v>1121.7</v>
      </c>
      <c r="E64" s="6">
        <f aca="true" t="shared" si="8" ref="E64:E74">D$64-D64</f>
        <v>0</v>
      </c>
      <c r="F64" s="27"/>
    </row>
    <row r="65" spans="2:6" ht="15.75">
      <c r="B65" s="2" t="s">
        <v>199</v>
      </c>
      <c r="C65" s="2" t="s">
        <v>7</v>
      </c>
      <c r="D65" s="6">
        <v>1120.57</v>
      </c>
      <c r="E65" s="6">
        <f t="shared" si="8"/>
        <v>1.1300000000001091</v>
      </c>
      <c r="F65" s="27" t="str">
        <f>IF(E65&lt;=2,"Pass","Fail")</f>
        <v>Pass</v>
      </c>
    </row>
    <row r="66" spans="2:6" ht="15.75">
      <c r="B66" s="24" t="s">
        <v>192</v>
      </c>
      <c r="C66" s="37" t="s">
        <v>143</v>
      </c>
      <c r="D66" s="25">
        <v>1116.86</v>
      </c>
      <c r="E66" s="25">
        <f t="shared" si="8"/>
        <v>4.8400000000001455</v>
      </c>
      <c r="F66" s="11" t="str">
        <f>IF(E66&lt;=15,"Pass","Fail")</f>
        <v>Pass</v>
      </c>
    </row>
    <row r="67" spans="2:6" ht="15.75">
      <c r="B67" s="1" t="s">
        <v>196</v>
      </c>
      <c r="C67" s="1" t="s">
        <v>143</v>
      </c>
      <c r="D67" s="7">
        <v>1124.47</v>
      </c>
      <c r="E67" s="25">
        <f t="shared" si="8"/>
        <v>-2.769999999999982</v>
      </c>
      <c r="F67" s="11" t="str">
        <f aca="true" t="shared" si="9" ref="F67:F73">IF(E67&lt;=15,"Pass","Fail")</f>
        <v>Pass</v>
      </c>
    </row>
    <row r="68" spans="2:6" ht="15.75">
      <c r="B68" s="24" t="s">
        <v>194</v>
      </c>
      <c r="C68" s="24" t="s">
        <v>143</v>
      </c>
      <c r="D68" s="25">
        <v>1111.58</v>
      </c>
      <c r="E68" s="25">
        <f t="shared" si="8"/>
        <v>10.120000000000118</v>
      </c>
      <c r="F68" s="11" t="str">
        <f>IF(E68&lt;=15,"Pass","Fail")</f>
        <v>Pass</v>
      </c>
    </row>
    <row r="69" spans="2:6" ht="15.75">
      <c r="B69" s="1" t="s">
        <v>197</v>
      </c>
      <c r="C69" s="1" t="s">
        <v>143</v>
      </c>
      <c r="D69" s="7">
        <v>1114.76</v>
      </c>
      <c r="E69" s="25">
        <f t="shared" si="8"/>
        <v>6.940000000000055</v>
      </c>
      <c r="F69" s="11" t="str">
        <f t="shared" si="9"/>
        <v>Pass</v>
      </c>
    </row>
    <row r="70" spans="2:6" ht="15.75">
      <c r="B70" s="1" t="s">
        <v>200</v>
      </c>
      <c r="C70" s="1" t="s">
        <v>143</v>
      </c>
      <c r="D70" s="7">
        <v>1130.02</v>
      </c>
      <c r="E70" s="25">
        <f t="shared" si="8"/>
        <v>-8.319999999999936</v>
      </c>
      <c r="F70" s="11" t="str">
        <f>IF(E70&lt;=15,"Pass","Fail")</f>
        <v>Pass</v>
      </c>
    </row>
    <row r="71" spans="2:6" ht="15.75">
      <c r="B71" s="1" t="s">
        <v>202</v>
      </c>
      <c r="C71" s="1" t="s">
        <v>143</v>
      </c>
      <c r="D71" s="7">
        <v>1128.94</v>
      </c>
      <c r="E71" s="25">
        <f t="shared" si="8"/>
        <v>-7.240000000000009</v>
      </c>
      <c r="F71" s="11" t="str">
        <f>IF(E71&lt;=15,"Pass","Fail")</f>
        <v>Pass</v>
      </c>
    </row>
    <row r="72" spans="2:6" ht="15.75">
      <c r="B72" s="1" t="s">
        <v>198</v>
      </c>
      <c r="C72" s="1" t="s">
        <v>143</v>
      </c>
      <c r="D72" s="7">
        <v>1111.45</v>
      </c>
      <c r="E72" s="25">
        <f t="shared" si="8"/>
        <v>10.25</v>
      </c>
      <c r="F72" s="11" t="str">
        <f t="shared" si="9"/>
        <v>Pass</v>
      </c>
    </row>
    <row r="73" spans="2:6" ht="15.75">
      <c r="B73" s="1" t="s">
        <v>201</v>
      </c>
      <c r="C73" s="1" t="s">
        <v>143</v>
      </c>
      <c r="D73" s="7">
        <v>1116.94</v>
      </c>
      <c r="E73" s="25">
        <f t="shared" si="8"/>
        <v>4.759999999999991</v>
      </c>
      <c r="F73" s="11" t="str">
        <f t="shared" si="9"/>
        <v>Pass</v>
      </c>
    </row>
    <row r="74" spans="2:6" ht="15.75">
      <c r="B74" s="24" t="s">
        <v>193</v>
      </c>
      <c r="C74" s="24" t="s">
        <v>143</v>
      </c>
      <c r="D74" s="25">
        <v>1128.11</v>
      </c>
      <c r="E74" s="25">
        <f t="shared" si="8"/>
        <v>-6.4099999999998545</v>
      </c>
      <c r="F74" s="11" t="str">
        <f>IF(E74&lt;=15,"Pass","Fail")</f>
        <v>Pass</v>
      </c>
    </row>
    <row r="76" spans="2:6" ht="15.75">
      <c r="B76" s="3" t="s">
        <v>203</v>
      </c>
      <c r="C76" s="3" t="s">
        <v>254</v>
      </c>
      <c r="D76" s="5" t="s">
        <v>256</v>
      </c>
      <c r="E76" s="5" t="s">
        <v>266</v>
      </c>
      <c r="F76" s="26" t="s">
        <v>261</v>
      </c>
    </row>
    <row r="77" spans="2:6" ht="15.75">
      <c r="B77" s="2" t="s">
        <v>207</v>
      </c>
      <c r="C77" s="2" t="s">
        <v>7</v>
      </c>
      <c r="D77" s="6">
        <v>710.27</v>
      </c>
      <c r="E77" s="6">
        <f aca="true" t="shared" si="10" ref="E77:E87">D$78-D77</f>
        <v>0.3100000000000591</v>
      </c>
      <c r="F77" s="27" t="str">
        <f>IF(E77&lt;=2,"Pass","Fail")</f>
        <v>Pass</v>
      </c>
    </row>
    <row r="78" spans="2:6" ht="15.75">
      <c r="B78" s="2" t="s">
        <v>211</v>
      </c>
      <c r="C78" s="9" t="s">
        <v>3</v>
      </c>
      <c r="D78" s="6">
        <v>710.58</v>
      </c>
      <c r="E78" s="6">
        <f t="shared" si="10"/>
        <v>0</v>
      </c>
      <c r="F78" s="27"/>
    </row>
    <row r="79" spans="2:6" ht="15.75">
      <c r="B79" s="1" t="s">
        <v>214</v>
      </c>
      <c r="C79" s="1" t="s">
        <v>143</v>
      </c>
      <c r="D79" s="7">
        <v>720.25</v>
      </c>
      <c r="E79" s="25">
        <f t="shared" si="10"/>
        <v>-9.669999999999959</v>
      </c>
      <c r="F79" s="11" t="str">
        <f aca="true" t="shared" si="11" ref="F79:F87">IF(E79&lt;=15,"Pass","Fail")</f>
        <v>Pass</v>
      </c>
    </row>
    <row r="80" spans="2:6" ht="15.75">
      <c r="B80" s="24" t="s">
        <v>210</v>
      </c>
      <c r="C80" s="24" t="s">
        <v>143</v>
      </c>
      <c r="D80" s="25">
        <v>699.25</v>
      </c>
      <c r="E80" s="25">
        <f t="shared" si="10"/>
        <v>11.330000000000041</v>
      </c>
      <c r="F80" s="11" t="str">
        <f t="shared" si="11"/>
        <v>Pass</v>
      </c>
    </row>
    <row r="81" spans="2:6" ht="15.75">
      <c r="B81" s="1" t="s">
        <v>212</v>
      </c>
      <c r="C81" s="1" t="s">
        <v>143</v>
      </c>
      <c r="D81" s="7">
        <v>718.7</v>
      </c>
      <c r="E81" s="25">
        <f t="shared" si="10"/>
        <v>-8.120000000000005</v>
      </c>
      <c r="F81" s="11" t="str">
        <f t="shared" si="11"/>
        <v>Pass</v>
      </c>
    </row>
    <row r="82" spans="2:6" ht="15.75">
      <c r="B82" s="24" t="s">
        <v>209</v>
      </c>
      <c r="C82" s="24" t="s">
        <v>143</v>
      </c>
      <c r="D82" s="25">
        <v>700.82</v>
      </c>
      <c r="E82" s="25">
        <f t="shared" si="10"/>
        <v>9.759999999999991</v>
      </c>
      <c r="F82" s="11" t="str">
        <f t="shared" si="11"/>
        <v>Pass</v>
      </c>
    </row>
    <row r="83" spans="2:6" ht="15.75">
      <c r="B83" s="24" t="s">
        <v>206</v>
      </c>
      <c r="C83" s="24" t="s">
        <v>143</v>
      </c>
      <c r="D83" s="25">
        <v>699.23</v>
      </c>
      <c r="E83" s="25">
        <f t="shared" si="10"/>
        <v>11.350000000000023</v>
      </c>
      <c r="F83" s="11" t="str">
        <f t="shared" si="11"/>
        <v>Pass</v>
      </c>
    </row>
    <row r="84" spans="2:6" ht="15.75">
      <c r="B84" s="24" t="s">
        <v>204</v>
      </c>
      <c r="C84" s="37" t="s">
        <v>143</v>
      </c>
      <c r="D84" s="25">
        <v>703.39</v>
      </c>
      <c r="E84" s="25">
        <f t="shared" si="10"/>
        <v>7.190000000000055</v>
      </c>
      <c r="F84" s="11" t="str">
        <f t="shared" si="11"/>
        <v>Pass</v>
      </c>
    </row>
    <row r="85" spans="2:6" ht="15.75">
      <c r="B85" s="24" t="s">
        <v>208</v>
      </c>
      <c r="C85" s="24" t="s">
        <v>143</v>
      </c>
      <c r="D85" s="25">
        <v>709.46</v>
      </c>
      <c r="E85" s="25">
        <f t="shared" si="10"/>
        <v>1.1200000000000045</v>
      </c>
      <c r="F85" s="11" t="str">
        <f t="shared" si="11"/>
        <v>Pass</v>
      </c>
    </row>
    <row r="86" spans="2:6" ht="15.75">
      <c r="B86" s="24" t="s">
        <v>205</v>
      </c>
      <c r="C86" s="24" t="s">
        <v>143</v>
      </c>
      <c r="D86" s="25">
        <v>699.88</v>
      </c>
      <c r="E86" s="25">
        <f t="shared" si="10"/>
        <v>10.700000000000045</v>
      </c>
      <c r="F86" s="11" t="str">
        <f t="shared" si="11"/>
        <v>Pass</v>
      </c>
    </row>
    <row r="87" spans="2:6" ht="15.75">
      <c r="B87" s="1" t="s">
        <v>213</v>
      </c>
      <c r="C87" s="1" t="s">
        <v>143</v>
      </c>
      <c r="D87" s="7">
        <v>697.94</v>
      </c>
      <c r="E87" s="25">
        <f t="shared" si="10"/>
        <v>12.639999999999986</v>
      </c>
      <c r="F87" s="11" t="str">
        <f t="shared" si="11"/>
        <v>Pass</v>
      </c>
    </row>
    <row r="89" spans="2:6" ht="15.75">
      <c r="B89" s="3" t="s">
        <v>215</v>
      </c>
      <c r="C89" s="3" t="s">
        <v>254</v>
      </c>
      <c r="D89" s="5" t="s">
        <v>256</v>
      </c>
      <c r="E89" s="5" t="s">
        <v>266</v>
      </c>
      <c r="F89" s="26" t="s">
        <v>261</v>
      </c>
    </row>
    <row r="90" spans="2:6" ht="15.75">
      <c r="B90" s="2" t="s">
        <v>219</v>
      </c>
      <c r="C90" s="9" t="s">
        <v>3</v>
      </c>
      <c r="D90" s="6">
        <v>1206.95</v>
      </c>
      <c r="E90" s="6">
        <f aca="true" t="shared" si="12" ref="E90:E100">D$90-D90</f>
        <v>0</v>
      </c>
      <c r="F90" s="27"/>
    </row>
    <row r="91" spans="2:6" ht="15.75">
      <c r="B91" s="2" t="s">
        <v>223</v>
      </c>
      <c r="C91" s="2" t="s">
        <v>7</v>
      </c>
      <c r="D91" s="6">
        <v>1206.79</v>
      </c>
      <c r="E91" s="6">
        <f t="shared" si="12"/>
        <v>0.16000000000008185</v>
      </c>
      <c r="F91" s="27" t="str">
        <f>IF(E91&lt;=2,"Pass","Fail")</f>
        <v>Pass</v>
      </c>
    </row>
    <row r="92" spans="2:6" ht="15.75">
      <c r="B92" s="24" t="s">
        <v>216</v>
      </c>
      <c r="C92" s="37" t="s">
        <v>143</v>
      </c>
      <c r="D92" s="25">
        <v>1202.33</v>
      </c>
      <c r="E92" s="25">
        <f t="shared" si="12"/>
        <v>4.620000000000118</v>
      </c>
      <c r="F92" s="11" t="str">
        <f>IF(E92&lt;=15,"Pass","Fail")</f>
        <v>Pass</v>
      </c>
    </row>
    <row r="93" spans="2:6" ht="15.75">
      <c r="B93" s="24" t="s">
        <v>220</v>
      </c>
      <c r="C93" s="24" t="s">
        <v>143</v>
      </c>
      <c r="D93" s="25">
        <v>1201.11</v>
      </c>
      <c r="E93" s="25">
        <f t="shared" si="12"/>
        <v>5.8400000000001455</v>
      </c>
      <c r="F93" s="11" t="str">
        <f>IF(E93&lt;=15,"Pass","Fail")</f>
        <v>Pass</v>
      </c>
    </row>
    <row r="94" spans="2:6" ht="15.75">
      <c r="B94" s="24" t="s">
        <v>218</v>
      </c>
      <c r="C94" s="24" t="s">
        <v>143</v>
      </c>
      <c r="D94" s="25">
        <v>1209.54</v>
      </c>
      <c r="E94" s="25">
        <f t="shared" si="12"/>
        <v>-2.589999999999918</v>
      </c>
      <c r="F94" s="11" t="str">
        <f aca="true" t="shared" si="13" ref="F94:F99">IF(E94&lt;=15,"Pass","Fail")</f>
        <v>Pass</v>
      </c>
    </row>
    <row r="95" spans="2:6" ht="15.75">
      <c r="B95" s="24" t="s">
        <v>221</v>
      </c>
      <c r="C95" s="24" t="s">
        <v>143</v>
      </c>
      <c r="D95" s="25">
        <v>1203.31</v>
      </c>
      <c r="E95" s="25">
        <f t="shared" si="12"/>
        <v>3.6400000000001</v>
      </c>
      <c r="F95" s="11" t="str">
        <f t="shared" si="13"/>
        <v>Pass</v>
      </c>
    </row>
    <row r="96" spans="2:6" ht="15.75">
      <c r="B96" s="1" t="s">
        <v>224</v>
      </c>
      <c r="C96" s="1" t="s">
        <v>143</v>
      </c>
      <c r="D96" s="7">
        <v>1205.54</v>
      </c>
      <c r="E96" s="25">
        <f t="shared" si="12"/>
        <v>1.4100000000000819</v>
      </c>
      <c r="F96" s="11" t="str">
        <f t="shared" si="13"/>
        <v>Pass</v>
      </c>
    </row>
    <row r="97" spans="2:6" ht="15.75">
      <c r="B97" s="1" t="s">
        <v>226</v>
      </c>
      <c r="C97" s="1" t="s">
        <v>143</v>
      </c>
      <c r="D97" s="7">
        <v>1212.18</v>
      </c>
      <c r="E97" s="25">
        <f t="shared" si="12"/>
        <v>-5.230000000000018</v>
      </c>
      <c r="F97" s="11" t="str">
        <f>IF(E97&lt;=15,"Pass","Fail")</f>
        <v>Pass</v>
      </c>
    </row>
    <row r="98" spans="2:6" ht="15.75">
      <c r="B98" s="1" t="s">
        <v>222</v>
      </c>
      <c r="C98" s="1" t="s">
        <v>143</v>
      </c>
      <c r="D98" s="7">
        <v>1210.11</v>
      </c>
      <c r="E98" s="25">
        <f t="shared" si="12"/>
        <v>-3.1599999999998545</v>
      </c>
      <c r="F98" s="11" t="str">
        <f>IF(E98&lt;=15,"Pass","Fail")</f>
        <v>Pass</v>
      </c>
    </row>
    <row r="99" spans="2:6" ht="15.75">
      <c r="B99" s="1" t="s">
        <v>225</v>
      </c>
      <c r="C99" s="1" t="s">
        <v>143</v>
      </c>
      <c r="D99" s="7">
        <v>1203.16</v>
      </c>
      <c r="E99" s="25">
        <f t="shared" si="12"/>
        <v>3.7899999999999636</v>
      </c>
      <c r="F99" s="11" t="str">
        <f t="shared" si="13"/>
        <v>Pass</v>
      </c>
    </row>
    <row r="100" spans="2:6" ht="15.75">
      <c r="B100" s="24" t="s">
        <v>217</v>
      </c>
      <c r="C100" s="24" t="s">
        <v>143</v>
      </c>
      <c r="D100" s="25">
        <v>1201.02</v>
      </c>
      <c r="E100" s="25">
        <f t="shared" si="12"/>
        <v>5.930000000000064</v>
      </c>
      <c r="F100" s="11" t="str">
        <f>IF(E100&lt;=15,"Pass","Fail")</f>
        <v>Pass</v>
      </c>
    </row>
    <row r="102" spans="2:6" ht="15.75">
      <c r="B102" s="3" t="s">
        <v>227</v>
      </c>
      <c r="C102" s="3" t="s">
        <v>254</v>
      </c>
      <c r="D102" s="5" t="s">
        <v>256</v>
      </c>
      <c r="E102" s="5" t="s">
        <v>266</v>
      </c>
      <c r="F102" s="26" t="s">
        <v>261</v>
      </c>
    </row>
    <row r="103" spans="2:6" ht="15.75">
      <c r="B103" s="2" t="s">
        <v>231</v>
      </c>
      <c r="C103" s="2" t="s">
        <v>7</v>
      </c>
      <c r="D103" s="6">
        <v>1209</v>
      </c>
      <c r="E103" s="6">
        <f aca="true" t="shared" si="14" ref="E103:E113">D$104-D103</f>
        <v>-0.11999999999989086</v>
      </c>
      <c r="F103" s="27" t="str">
        <f>IF(E103&lt;=2,"Pass","Fail")</f>
        <v>Pass</v>
      </c>
    </row>
    <row r="104" spans="2:6" ht="15.75">
      <c r="B104" s="2" t="s">
        <v>235</v>
      </c>
      <c r="C104" s="9" t="s">
        <v>3</v>
      </c>
      <c r="D104" s="6">
        <v>1208.88</v>
      </c>
      <c r="E104" s="6">
        <f t="shared" si="14"/>
        <v>0</v>
      </c>
      <c r="F104" s="27"/>
    </row>
    <row r="105" spans="2:6" ht="15.75">
      <c r="B105" s="1" t="s">
        <v>238</v>
      </c>
      <c r="C105" s="1" t="s">
        <v>143</v>
      </c>
      <c r="D105" s="7">
        <v>1223.84</v>
      </c>
      <c r="E105" s="25">
        <f t="shared" si="14"/>
        <v>-14.959999999999809</v>
      </c>
      <c r="F105" s="11" t="str">
        <f aca="true" t="shared" si="15" ref="F105:F113">IF(E105&lt;=15,"Pass","Fail")</f>
        <v>Pass</v>
      </c>
    </row>
    <row r="106" spans="2:6" ht="15.75">
      <c r="B106" s="1" t="s">
        <v>234</v>
      </c>
      <c r="C106" s="1" t="s">
        <v>143</v>
      </c>
      <c r="D106" s="7">
        <v>1203.94</v>
      </c>
      <c r="E106" s="25">
        <f t="shared" si="14"/>
        <v>4.940000000000055</v>
      </c>
      <c r="F106" s="11" t="str">
        <f t="shared" si="15"/>
        <v>Pass</v>
      </c>
    </row>
    <row r="107" spans="2:6" ht="15.75">
      <c r="B107" s="1" t="s">
        <v>236</v>
      </c>
      <c r="C107" s="1" t="s">
        <v>143</v>
      </c>
      <c r="D107" s="7">
        <v>1216.92</v>
      </c>
      <c r="E107" s="25">
        <f t="shared" si="14"/>
        <v>-8.039999999999964</v>
      </c>
      <c r="F107" s="11" t="str">
        <f t="shared" si="15"/>
        <v>Pass</v>
      </c>
    </row>
    <row r="108" spans="2:6" ht="15.75">
      <c r="B108" s="1" t="s">
        <v>233</v>
      </c>
      <c r="C108" s="1" t="s">
        <v>143</v>
      </c>
      <c r="D108" s="7">
        <v>1203.4</v>
      </c>
      <c r="E108" s="25">
        <f t="shared" si="14"/>
        <v>5.480000000000018</v>
      </c>
      <c r="F108" s="11" t="str">
        <f t="shared" si="15"/>
        <v>Pass</v>
      </c>
    </row>
    <row r="109" spans="2:6" ht="15.75">
      <c r="B109" s="24" t="s">
        <v>230</v>
      </c>
      <c r="C109" s="24" t="s">
        <v>143</v>
      </c>
      <c r="D109" s="25">
        <v>1202.33</v>
      </c>
      <c r="E109" s="25">
        <f t="shared" si="14"/>
        <v>6.550000000000182</v>
      </c>
      <c r="F109" s="11" t="str">
        <f t="shared" si="15"/>
        <v>Pass</v>
      </c>
    </row>
    <row r="110" spans="2:6" ht="15.75">
      <c r="B110" s="24" t="s">
        <v>228</v>
      </c>
      <c r="C110" s="37" t="s">
        <v>143</v>
      </c>
      <c r="D110" s="25">
        <v>1205.89</v>
      </c>
      <c r="E110" s="25">
        <f t="shared" si="14"/>
        <v>2.990000000000009</v>
      </c>
      <c r="F110" s="11" t="str">
        <f t="shared" si="15"/>
        <v>Pass</v>
      </c>
    </row>
    <row r="111" spans="2:6" ht="15.75">
      <c r="B111" s="24" t="s">
        <v>232</v>
      </c>
      <c r="C111" s="24" t="s">
        <v>143</v>
      </c>
      <c r="D111" s="25">
        <v>1206.01</v>
      </c>
      <c r="E111" s="25">
        <f t="shared" si="14"/>
        <v>2.8700000000001182</v>
      </c>
      <c r="F111" s="11" t="str">
        <f t="shared" si="15"/>
        <v>Pass</v>
      </c>
    </row>
    <row r="112" spans="2:6" ht="15.75">
      <c r="B112" s="24" t="s">
        <v>229</v>
      </c>
      <c r="C112" s="24" t="s">
        <v>143</v>
      </c>
      <c r="D112" s="25">
        <v>1200.11</v>
      </c>
      <c r="E112" s="25">
        <f t="shared" si="14"/>
        <v>8.77000000000021</v>
      </c>
      <c r="F112" s="11" t="str">
        <f t="shared" si="15"/>
        <v>Pass</v>
      </c>
    </row>
    <row r="113" spans="2:6" ht="15.75">
      <c r="B113" s="1" t="s">
        <v>237</v>
      </c>
      <c r="C113" s="1" t="s">
        <v>143</v>
      </c>
      <c r="D113" s="7">
        <v>1195.64</v>
      </c>
      <c r="E113" s="25">
        <f t="shared" si="14"/>
        <v>13.240000000000009</v>
      </c>
      <c r="F113" s="11" t="str">
        <f t="shared" si="15"/>
        <v>Pass</v>
      </c>
    </row>
    <row r="115" spans="2:6" ht="15.75">
      <c r="B115" s="3" t="s">
        <v>239</v>
      </c>
      <c r="C115" s="3" t="s">
        <v>254</v>
      </c>
      <c r="D115" s="5" t="s">
        <v>256</v>
      </c>
      <c r="E115" s="5" t="s">
        <v>266</v>
      </c>
      <c r="F115" s="26" t="s">
        <v>261</v>
      </c>
    </row>
    <row r="116" spans="2:6" ht="15.75">
      <c r="B116" s="2" t="s">
        <v>247</v>
      </c>
      <c r="C116" s="2" t="s">
        <v>7</v>
      </c>
      <c r="D116" s="6">
        <v>1074.21</v>
      </c>
      <c r="E116" s="6">
        <f aca="true" t="shared" si="16" ref="E116:E126">D$117-D116</f>
        <v>-1.1100000000001273</v>
      </c>
      <c r="F116" s="27" t="str">
        <f>IF(E116&lt;=2,"Pass","Fail")</f>
        <v>Pass</v>
      </c>
    </row>
    <row r="117" spans="2:6" ht="15.75">
      <c r="B117" s="2" t="s">
        <v>243</v>
      </c>
      <c r="C117" s="9" t="s">
        <v>3</v>
      </c>
      <c r="D117" s="6">
        <v>1073.1</v>
      </c>
      <c r="E117" s="6">
        <f t="shared" si="16"/>
        <v>0</v>
      </c>
      <c r="F117" s="27"/>
    </row>
    <row r="118" spans="2:6" ht="15.75">
      <c r="B118" s="24" t="s">
        <v>240</v>
      </c>
      <c r="C118" s="37" t="s">
        <v>143</v>
      </c>
      <c r="D118" s="25">
        <v>1069.54</v>
      </c>
      <c r="E118" s="25">
        <f t="shared" si="16"/>
        <v>3.5599999999999454</v>
      </c>
      <c r="F118" s="11" t="str">
        <f aca="true" t="shared" si="17" ref="F118:F126">IF(E118&lt;=15,"Pass","Fail")</f>
        <v>Pass</v>
      </c>
    </row>
    <row r="119" spans="2:6" ht="15.75">
      <c r="B119" s="1" t="s">
        <v>244</v>
      </c>
      <c r="C119" s="1" t="s">
        <v>143</v>
      </c>
      <c r="D119" s="7">
        <v>1068.21</v>
      </c>
      <c r="E119" s="25">
        <f t="shared" si="16"/>
        <v>4.889999999999873</v>
      </c>
      <c r="F119" s="11" t="str">
        <f t="shared" si="17"/>
        <v>Pass</v>
      </c>
    </row>
    <row r="120" spans="2:6" ht="15.75">
      <c r="B120" s="24" t="s">
        <v>242</v>
      </c>
      <c r="C120" s="24" t="s">
        <v>143</v>
      </c>
      <c r="D120" s="25">
        <v>1072.31</v>
      </c>
      <c r="E120" s="25">
        <f t="shared" si="16"/>
        <v>0.7899999999999636</v>
      </c>
      <c r="F120" s="11" t="str">
        <f t="shared" si="17"/>
        <v>Pass</v>
      </c>
    </row>
    <row r="121" spans="2:6" ht="15.75">
      <c r="B121" s="1" t="s">
        <v>245</v>
      </c>
      <c r="C121" s="1" t="s">
        <v>143</v>
      </c>
      <c r="D121" s="7">
        <v>1072.71</v>
      </c>
      <c r="E121" s="25">
        <f t="shared" si="16"/>
        <v>0.38999999999987267</v>
      </c>
      <c r="F121" s="11" t="str">
        <f t="shared" si="17"/>
        <v>Pass</v>
      </c>
    </row>
    <row r="122" spans="2:6" ht="15.75">
      <c r="B122" s="1" t="s">
        <v>248</v>
      </c>
      <c r="C122" s="1" t="s">
        <v>143</v>
      </c>
      <c r="D122" s="7">
        <v>1071.71</v>
      </c>
      <c r="E122" s="25">
        <f t="shared" si="16"/>
        <v>1.3899999999998727</v>
      </c>
      <c r="F122" s="11" t="str">
        <f t="shared" si="17"/>
        <v>Pass</v>
      </c>
    </row>
    <row r="123" spans="2:6" ht="15.75">
      <c r="B123" s="1" t="s">
        <v>250</v>
      </c>
      <c r="C123" s="1" t="s">
        <v>143</v>
      </c>
      <c r="D123" s="7">
        <v>1073.6</v>
      </c>
      <c r="E123" s="25">
        <f t="shared" si="16"/>
        <v>-0.5</v>
      </c>
      <c r="F123" s="11" t="str">
        <f t="shared" si="17"/>
        <v>Pass</v>
      </c>
    </row>
    <row r="124" spans="2:6" ht="15.75">
      <c r="B124" s="1" t="s">
        <v>246</v>
      </c>
      <c r="C124" s="1" t="s">
        <v>143</v>
      </c>
      <c r="D124" s="7">
        <v>1071.21</v>
      </c>
      <c r="E124" s="25">
        <f t="shared" si="16"/>
        <v>1.8899999999998727</v>
      </c>
      <c r="F124" s="11" t="str">
        <f t="shared" si="17"/>
        <v>Pass</v>
      </c>
    </row>
    <row r="125" spans="2:6" ht="15.75">
      <c r="B125" s="1" t="s">
        <v>249</v>
      </c>
      <c r="C125" s="1" t="s">
        <v>143</v>
      </c>
      <c r="D125" s="7">
        <v>1077.41</v>
      </c>
      <c r="E125" s="25">
        <f t="shared" si="16"/>
        <v>-4.310000000000173</v>
      </c>
      <c r="F125" s="11" t="str">
        <f t="shared" si="17"/>
        <v>Pass</v>
      </c>
    </row>
    <row r="126" spans="2:6" ht="15.75">
      <c r="B126" s="24" t="s">
        <v>241</v>
      </c>
      <c r="C126" s="24" t="s">
        <v>143</v>
      </c>
      <c r="D126" s="25">
        <v>1072.71</v>
      </c>
      <c r="E126" s="25">
        <f t="shared" si="16"/>
        <v>0.38999999999987267</v>
      </c>
      <c r="F126" s="11" t="str">
        <f t="shared" si="17"/>
        <v>Pass</v>
      </c>
    </row>
  </sheetData>
  <sheetProtection/>
  <conditionalFormatting sqref="F103:F113 F90:F100 F77:F87 F64:F74 F116:F126 F38:F48 F25:F35 F12:F22 F51:F61">
    <cfRule type="cellIs" priority="1" dxfId="6" operator="equal" stopIfTrue="1">
      <formula>"Pass"</formula>
    </cfRule>
    <cfRule type="cellIs" priority="2" dxfId="5" operator="equal" stopIfTrue="1">
      <formula>"Fail"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Johnson (Germantown), Tom</cp:lastModifiedBy>
  <dcterms:created xsi:type="dcterms:W3CDTF">2010-11-23T13:45:53Z</dcterms:created>
  <dcterms:modified xsi:type="dcterms:W3CDTF">2013-02-12T17:13:17Z</dcterms:modified>
  <cp:category/>
  <cp:version/>
  <cp:contentType/>
  <cp:contentStatus/>
</cp:coreProperties>
</file>