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05" yWindow="645" windowWidth="7005" windowHeight="3930"/>
  </bookViews>
  <sheets>
    <sheet name="Disparity_Dimension" sheetId="2" r:id="rId1"/>
  </sheets>
  <calcPr calcId="145621"/>
</workbook>
</file>

<file path=xl/calcChain.xml><?xml version="1.0" encoding="utf-8"?>
<calcChain xmlns="http://schemas.openxmlformats.org/spreadsheetml/2006/main">
  <c r="C25" i="2" l="1"/>
  <c r="C28" i="2"/>
  <c r="C8" i="2"/>
  <c r="C31" i="2" l="1"/>
  <c r="C30" i="2"/>
  <c r="C29" i="2"/>
  <c r="C26" i="2" l="1"/>
  <c r="C36" i="2" s="1"/>
  <c r="C23" i="2" s="1"/>
  <c r="C39" i="2" l="1"/>
  <c r="C42" i="2" s="1"/>
  <c r="C38" i="2"/>
  <c r="C41" i="2" s="1"/>
  <c r="C34" i="2"/>
  <c r="C33" i="2"/>
  <c r="C35" i="2" s="1"/>
  <c r="C22" i="2" s="1"/>
</calcChain>
</file>

<file path=xl/sharedStrings.xml><?xml version="1.0" encoding="utf-8"?>
<sst xmlns="http://schemas.openxmlformats.org/spreadsheetml/2006/main" count="39" uniqueCount="38">
  <si>
    <t>Cells in yellow color represent input parameters that the user can change</t>
  </si>
  <si>
    <t>Content of the other cells are automatically derived</t>
  </si>
  <si>
    <t>NUM_DISPARITIES</t>
  </si>
  <si>
    <t>DISPARITY_WIN_WIDTH</t>
  </si>
  <si>
    <t>DISPARITY_WIN_HEIGHT</t>
  </si>
  <si>
    <t>CENSUS_WIN_WIDTH</t>
  </si>
  <si>
    <t>CENSUS_WIN_HEIGHT</t>
  </si>
  <si>
    <t>DISPARITY_INPUT_IMAGE_WIDTH</t>
  </si>
  <si>
    <t>DISPARITY_INPUT_IMAGE_HEIGHT</t>
  </si>
  <si>
    <t>DISPARITY_INPUT_LEFT_IMAGE_START_X</t>
  </si>
  <si>
    <t>DISPARITY_INPUT_LEFT_IMAGE_START_Y</t>
  </si>
  <si>
    <t>DISPARITY_INPUT_RIGHT_IMAGE_START_X</t>
  </si>
  <si>
    <t>DISPARITY_INPUT_RIGHT_IMAGE_START_Y</t>
  </si>
  <si>
    <t>CENSUS_ROI_IMAGE_WIDTH</t>
  </si>
  <si>
    <t>CENSUS_ROI_IMAGE_HEIGHT</t>
  </si>
  <si>
    <t>CENSUS_INPUT_IMAGE_WIDTH</t>
  </si>
  <si>
    <t>REMAP_OUTPUT_BLOCK_WIDTH</t>
  </si>
  <si>
    <t>REMAP_OUTPUT_BLOCK_HEIGHT</t>
  </si>
  <si>
    <t>CENSUS_INPUT_IMAGE_HEIGHT</t>
  </si>
  <si>
    <t>CENSUS_INPUT_IMAGE_START_X</t>
  </si>
  <si>
    <t>CENSUS_INPUT_IMAGE_START_Y</t>
  </si>
  <si>
    <t>REMAP_IMAGE_WIDTH</t>
  </si>
  <si>
    <t>REMAP_IMAGE_HEIGHT</t>
  </si>
  <si>
    <t>REMAP_OUTPUT_ROI_START_X</t>
  </si>
  <si>
    <t>REMAP_OUTPUT_ROI_START_Y</t>
  </si>
  <si>
    <t>chains_common_stereo_define.h</t>
  </si>
  <si>
    <t>STEREO_OUTPUT_WIDTH</t>
  </si>
  <si>
    <t>STEREO_OUTPUT_HEIGHT</t>
  </si>
  <si>
    <t>chains_usecase.c (e.g. chains_lvdsVipSingleStereo)</t>
  </si>
  <si>
    <t>DISPARITY_STEP_SIZE</t>
  </si>
  <si>
    <t>Drived parameters  that used internally</t>
  </si>
  <si>
    <t>Stereo Parameters</t>
  </si>
  <si>
    <t>Recommended not to change</t>
  </si>
  <si>
    <t>Parameters</t>
  </si>
  <si>
    <t>Where defined</t>
  </si>
  <si>
    <t>Values</t>
  </si>
  <si>
    <t>Comments</t>
  </si>
  <si>
    <t>Make sure that it matechs to value defined in chaines_usecase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</si>
</sst>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Normal="100" workbookViewId="0">
      <selection activeCell="D32" sqref="D32"/>
    </sheetView>
  </sheetViews>
  <sheetFormatPr defaultRowHeight="15" x14ac:dyDescent="0.25"/>
  <cols>
    <col min="1" max="1" width="63.7109375" customWidth="1"/>
    <col min="2" max="2" width="39.7109375" customWidth="1"/>
    <col min="3" max="3" width="18.140625" customWidth="1"/>
    <col min="4" max="4" width="57.140625" customWidth="1"/>
  </cols>
  <sheetData>
    <row r="1" spans="1:4" x14ac:dyDescent="0.25">
      <c r="A1" s="5" t="s">
        <v>31</v>
      </c>
    </row>
    <row r="2" spans="1:4" x14ac:dyDescent="0.25">
      <c r="A2" t="s">
        <v>0</v>
      </c>
    </row>
    <row r="3" spans="1:4" x14ac:dyDescent="0.25">
      <c r="A3" t="s">
        <v>1</v>
      </c>
    </row>
    <row r="6" spans="1:4" x14ac:dyDescent="0.25">
      <c r="A6" s="6" t="s">
        <v>34</v>
      </c>
      <c r="B6" s="6" t="s">
        <v>33</v>
      </c>
      <c r="C6" s="6" t="s">
        <v>35</v>
      </c>
      <c r="D6" s="6" t="s">
        <v>36</v>
      </c>
    </row>
    <row r="7" spans="1:4" x14ac:dyDescent="0.25">
      <c r="A7" s="4" t="s">
        <v>25</v>
      </c>
      <c r="B7" s="1" t="s">
        <v>2</v>
      </c>
      <c r="C7" s="1">
        <v>64</v>
      </c>
    </row>
    <row r="8" spans="1:4" x14ac:dyDescent="0.25">
      <c r="A8" s="4"/>
      <c r="B8" t="s">
        <v>29</v>
      </c>
      <c r="C8">
        <f>C7/32</f>
        <v>2</v>
      </c>
    </row>
    <row r="9" spans="1:4" x14ac:dyDescent="0.25">
      <c r="A9" s="4"/>
    </row>
    <row r="10" spans="1:4" x14ac:dyDescent="0.25">
      <c r="A10" s="4"/>
      <c r="B10" s="1" t="s">
        <v>3</v>
      </c>
      <c r="C10" s="1">
        <v>11</v>
      </c>
    </row>
    <row r="11" spans="1:4" ht="14.25" customHeight="1" x14ac:dyDescent="0.25">
      <c r="A11" s="4"/>
      <c r="B11" s="1" t="s">
        <v>4</v>
      </c>
      <c r="C11" s="1">
        <v>11</v>
      </c>
    </row>
    <row r="12" spans="1:4" ht="14.25" customHeight="1" x14ac:dyDescent="0.25">
      <c r="A12" s="4"/>
      <c r="B12" s="3"/>
    </row>
    <row r="13" spans="1:4" ht="14.25" customHeight="1" x14ac:dyDescent="0.25">
      <c r="A13" s="4"/>
      <c r="B13" s="1" t="s">
        <v>5</v>
      </c>
      <c r="C13" s="1">
        <v>9</v>
      </c>
    </row>
    <row r="14" spans="1:4" ht="14.25" customHeight="1" x14ac:dyDescent="0.25">
      <c r="A14" s="4"/>
      <c r="B14" s="1" t="s">
        <v>6</v>
      </c>
      <c r="C14" s="1">
        <v>9</v>
      </c>
    </row>
    <row r="15" spans="1:4" ht="14.25" customHeight="1" x14ac:dyDescent="0.25">
      <c r="A15" s="4"/>
      <c r="B15" s="3"/>
    </row>
    <row r="16" spans="1:4" ht="16.5" customHeight="1" x14ac:dyDescent="0.25">
      <c r="A16" s="4"/>
      <c r="B16" s="1" t="s">
        <v>16</v>
      </c>
      <c r="C16" s="1">
        <v>128</v>
      </c>
      <c r="D16" t="s">
        <v>32</v>
      </c>
    </row>
    <row r="17" spans="1:4" ht="16.5" customHeight="1" x14ac:dyDescent="0.25">
      <c r="A17" s="4"/>
      <c r="B17" s="1" t="s">
        <v>17</v>
      </c>
      <c r="C17" s="1">
        <v>16</v>
      </c>
      <c r="D17" t="s">
        <v>32</v>
      </c>
    </row>
    <row r="19" spans="1:4" x14ac:dyDescent="0.25">
      <c r="A19" s="4" t="s">
        <v>28</v>
      </c>
      <c r="B19" s="3" t="s">
        <v>26</v>
      </c>
      <c r="C19" s="3">
        <v>640</v>
      </c>
    </row>
    <row r="20" spans="1:4" x14ac:dyDescent="0.25">
      <c r="A20" s="4"/>
      <c r="B20" s="3" t="s">
        <v>27</v>
      </c>
      <c r="C20" s="3">
        <v>360</v>
      </c>
    </row>
    <row r="21" spans="1:4" x14ac:dyDescent="0.25">
      <c r="A21" s="4"/>
    </row>
    <row r="22" spans="1:4" x14ac:dyDescent="0.25">
      <c r="A22" s="4"/>
      <c r="B22" t="s">
        <v>21</v>
      </c>
      <c r="C22" s="3">
        <f>C35</f>
        <v>768</v>
      </c>
      <c r="D22" s="2" t="s">
        <v>37</v>
      </c>
    </row>
    <row r="23" spans="1:4" x14ac:dyDescent="0.25">
      <c r="A23" s="4"/>
      <c r="B23" t="s">
        <v>22</v>
      </c>
      <c r="C23" s="3">
        <f xml:space="preserve"> C36</f>
        <v>384</v>
      </c>
    </row>
    <row r="25" spans="1:4" x14ac:dyDescent="0.25">
      <c r="A25" t="s">
        <v>30</v>
      </c>
      <c r="B25" s="3" t="s">
        <v>7</v>
      </c>
      <c r="C25" s="3">
        <f>CEILING(C19+C7-1+C10-1, 16)</f>
        <v>720</v>
      </c>
    </row>
    <row r="26" spans="1:4" x14ac:dyDescent="0.25">
      <c r="B26" s="3" t="s">
        <v>8</v>
      </c>
      <c r="C26" s="3">
        <f>CEILING(C20+C11-1, 8)</f>
        <v>376</v>
      </c>
    </row>
    <row r="27" spans="1:4" x14ac:dyDescent="0.25">
      <c r="B27" s="3"/>
      <c r="C27" s="3"/>
    </row>
    <row r="28" spans="1:4" x14ac:dyDescent="0.25">
      <c r="B28" s="3" t="s">
        <v>9</v>
      </c>
      <c r="C28" s="3">
        <f>(C7-1) +(C10-1)/2</f>
        <v>68</v>
      </c>
    </row>
    <row r="29" spans="1:4" x14ac:dyDescent="0.25">
      <c r="B29" s="3" t="s">
        <v>10</v>
      </c>
      <c r="C29" s="3">
        <f>(C11-1) /2</f>
        <v>5</v>
      </c>
    </row>
    <row r="30" spans="1:4" x14ac:dyDescent="0.25">
      <c r="B30" s="3" t="s">
        <v>11</v>
      </c>
      <c r="C30" s="3">
        <f>(C10-1)/2</f>
        <v>5</v>
      </c>
    </row>
    <row r="31" spans="1:4" x14ac:dyDescent="0.25">
      <c r="B31" s="3" t="s">
        <v>12</v>
      </c>
      <c r="C31" s="3">
        <f>(C11-1)/2</f>
        <v>5</v>
      </c>
    </row>
    <row r="32" spans="1:4" x14ac:dyDescent="0.25">
      <c r="B32" s="3"/>
      <c r="C32" s="3"/>
    </row>
    <row r="33" spans="2:3" x14ac:dyDescent="0.25">
      <c r="B33" s="3" t="s">
        <v>13</v>
      </c>
      <c r="C33" s="3">
        <f>C25</f>
        <v>720</v>
      </c>
    </row>
    <row r="34" spans="2:3" x14ac:dyDescent="0.25">
      <c r="B34" s="3" t="s">
        <v>14</v>
      </c>
      <c r="C34" s="3">
        <f>C26</f>
        <v>376</v>
      </c>
    </row>
    <row r="35" spans="2:3" x14ac:dyDescent="0.25">
      <c r="B35" s="3" t="s">
        <v>15</v>
      </c>
      <c r="C35" s="3">
        <f>CEILING((C33+C13-1), C16)</f>
        <v>768</v>
      </c>
    </row>
    <row r="36" spans="2:3" x14ac:dyDescent="0.25">
      <c r="B36" s="3" t="s">
        <v>18</v>
      </c>
      <c r="C36" s="3">
        <f>CEILING((C26+C14-1),C17)</f>
        <v>384</v>
      </c>
    </row>
    <row r="37" spans="2:3" x14ac:dyDescent="0.25">
      <c r="B37" s="3"/>
      <c r="C37" s="3"/>
    </row>
    <row r="38" spans="2:3" x14ac:dyDescent="0.25">
      <c r="B38" s="3" t="s">
        <v>19</v>
      </c>
      <c r="C38" s="3">
        <f>(C13-1)/2</f>
        <v>4</v>
      </c>
    </row>
    <row r="39" spans="2:3" x14ac:dyDescent="0.25">
      <c r="B39" s="3" t="s">
        <v>20</v>
      </c>
      <c r="C39" s="3">
        <f>(C14-1)/2</f>
        <v>4</v>
      </c>
    </row>
    <row r="41" spans="2:3" x14ac:dyDescent="0.25">
      <c r="B41" t="s">
        <v>23</v>
      </c>
      <c r="C41" s="7">
        <f>C38+C28</f>
        <v>72</v>
      </c>
    </row>
    <row r="42" spans="2:3" x14ac:dyDescent="0.25">
      <c r="B42" t="s">
        <v>24</v>
      </c>
      <c r="C42" s="7">
        <f xml:space="preserve"> C39 +C29</f>
        <v>9</v>
      </c>
    </row>
  </sheetData>
  <mergeCells count="2">
    <mergeCell ref="A19:A23"/>
    <mergeCell ref="A7:A1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97C92CDD5AF44B82BA745226D377A" ma:contentTypeVersion="0" ma:contentTypeDescription="Create a new document." ma:contentTypeScope="" ma:versionID="5a3359e7c0b80162efa0bc3cc5c5acf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E0CD1C-AA53-4F9A-9845-5C4D19E303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BA20FC-EE14-4868-846E-0061E6343B45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9DD4B6E-EF89-45E7-AC31-7A31853D9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Disparity_Dimension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Cheng, Victor</dc:creator>
  <cp:lastModifiedBy>Kwon, Do-Kyoung</cp:lastModifiedBy>
  <dcterms:created xsi:type="dcterms:W3CDTF">2014-10-11T00:46:27Z</dcterms:created>
  <dcterms:modified xsi:type="dcterms:W3CDTF">2018-02-15T00:28:05Z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0x010100ED597C92CDD5AF44B82BA745226D377A</vt:lpwstr>
  </property>
</Properties>
</file>