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filterPrivacy="1" defaultThemeVersion="166925"/>
  <xr:revisionPtr revIDLastSave="0" documentId="13_ncr:1_{6CD57C1B-D139-4EC1-8FBD-EF302D80B18B}" xr6:coauthVersionLast="36" xr6:coauthVersionMax="36" xr10:uidLastSave="{00000000-0000-0000-0000-000000000000}"/>
  <bookViews>
    <workbookView xWindow="0" yWindow="0" windowWidth="46080" windowHeight="21900" xr2:uid="{64D370D6-34B5-4833-9D77-6C17BCEBF2C5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4" i="1"/>
  <c r="D35" i="1" s="1"/>
  <c r="D37" i="1" s="1"/>
</calcChain>
</file>

<file path=xl/sharedStrings.xml><?xml version="1.0" encoding="utf-8"?>
<sst xmlns="http://schemas.openxmlformats.org/spreadsheetml/2006/main" count="18" uniqueCount="15">
  <si>
    <t>EMIF Configurations</t>
    <phoneticPr fontId="1"/>
  </si>
  <si>
    <t>EXCLK</t>
    <phoneticPr fontId="1"/>
  </si>
  <si>
    <t>MHz</t>
    <phoneticPr fontId="1"/>
  </si>
  <si>
    <t>SETUP</t>
    <phoneticPr fontId="1"/>
  </si>
  <si>
    <t>cyc</t>
    <phoneticPr fontId="1"/>
  </si>
  <si>
    <t>STROBE</t>
    <phoneticPr fontId="1"/>
  </si>
  <si>
    <t>HOLD</t>
    <phoneticPr fontId="1"/>
  </si>
  <si>
    <t>SETUP + STROBE</t>
    <phoneticPr fontId="1"/>
  </si>
  <si>
    <t>ns</t>
    <phoneticPr fontId="1"/>
  </si>
  <si>
    <t>No.14</t>
    <phoneticPr fontId="1"/>
  </si>
  <si>
    <t>ns min</t>
    <phoneticPr fontId="1"/>
  </si>
  <si>
    <t>SETUP-WAIT</t>
    <phoneticPr fontId="1"/>
  </si>
  <si>
    <t>ns max</t>
    <phoneticPr fontId="1"/>
  </si>
  <si>
    <r>
      <t xml:space="preserve">Memory access waveform at </t>
    </r>
    <r>
      <rPr>
        <b/>
        <sz val="12"/>
        <color rgb="FFFF0000"/>
        <rFont val="ＭＳ 明朝"/>
        <family val="1"/>
        <charset val="128"/>
      </rPr>
      <t>70C</t>
    </r>
    <phoneticPr fontId="1"/>
  </si>
  <si>
    <r>
      <t>Memory access waveform at</t>
    </r>
    <r>
      <rPr>
        <b/>
        <sz val="12"/>
        <color rgb="FF00B050"/>
        <rFont val="ＭＳ 明朝"/>
        <family val="1"/>
        <charset val="128"/>
      </rPr>
      <t xml:space="preserve"> Room Temp.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</si>
</sst>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rgb="FF00B05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13</xdr:col>
      <xdr:colOff>228600</xdr:colOff>
      <xdr:row>25</xdr:row>
      <xdr:rowOff>110807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94F22C7-217E-4268-9640-940DF0D53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457200"/>
          <a:ext cx="7632700" cy="5368607"/>
        </a:xfrm>
        <a:prstGeom prst="rect">
          <a:avLst/>
        </a:prstGeom>
      </xdr:spPr>
    </xdr:pic>
    <xdr:clientData/>
  </xdr:twoCellAnchor>
  <xdr:oneCellAnchor>
    <xdr:from>
      <xdr:col>0</xdr:col>
      <xdr:colOff>291612</xdr:colOff>
      <xdr:row>7</xdr:row>
      <xdr:rowOff>215411</xdr:rowOff>
    </xdr:from>
    <xdr:ext cx="1082348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30881C-E258-41E4-90D2-BD7E065AA05F}"/>
            </a:ext>
          </a:extLst>
        </xdr:cNvPr>
        <xdr:cNvSpPr txBox="1"/>
      </xdr:nvSpPr>
      <xdr:spPr>
        <a:xfrm>
          <a:off x="294152" y="1818151"/>
          <a:ext cx="108234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MCS(EMIF_nCS2)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355732</xdr:colOff>
      <xdr:row>9</xdr:row>
      <xdr:rowOff>196361</xdr:rowOff>
    </xdr:from>
    <xdr:ext cx="1018228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E486DA3-1655-44A0-AD70-3B709681CF56}"/>
            </a:ext>
          </a:extLst>
        </xdr:cNvPr>
        <xdr:cNvSpPr txBox="1"/>
      </xdr:nvSpPr>
      <xdr:spPr>
        <a:xfrm>
          <a:off x="353192" y="2252491"/>
          <a:ext cx="101822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MRD(EMIF_nOE)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0</xdr:col>
      <xdr:colOff>291611</xdr:colOff>
      <xdr:row>16</xdr:row>
      <xdr:rowOff>5861</xdr:rowOff>
    </xdr:from>
    <xdr:ext cx="1082349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F43103-ABC5-4BBC-BA7E-6CAA5CA661A6}"/>
            </a:ext>
          </a:extLst>
        </xdr:cNvPr>
        <xdr:cNvSpPr txBox="1"/>
      </xdr:nvSpPr>
      <xdr:spPr>
        <a:xfrm>
          <a:off x="294151" y="3662191"/>
          <a:ext cx="108234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MRD(EMIF_WAIT)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5</xdr:col>
      <xdr:colOff>397565</xdr:colOff>
      <xdr:row>17</xdr:row>
      <xdr:rowOff>223631</xdr:rowOff>
    </xdr:from>
    <xdr:to>
      <xdr:col>7</xdr:col>
      <xdr:colOff>389282</xdr:colOff>
      <xdr:row>17</xdr:row>
      <xdr:rowOff>223631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1D0A1EDB-6659-4655-A3D0-7EC502E095E0}"/>
            </a:ext>
          </a:extLst>
        </xdr:cNvPr>
        <xdr:cNvCxnSpPr/>
      </xdr:nvCxnSpPr>
      <xdr:spPr>
        <a:xfrm>
          <a:off x="3760525" y="4111101"/>
          <a:ext cx="1339187" cy="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77843</xdr:colOff>
      <xdr:row>17</xdr:row>
      <xdr:rowOff>5862</xdr:rowOff>
    </xdr:from>
    <xdr:ext cx="633508" cy="2590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299F1D-5708-43FE-8472-B2733AE23957}"/>
            </a:ext>
          </a:extLst>
        </xdr:cNvPr>
        <xdr:cNvSpPr txBox="1"/>
      </xdr:nvSpPr>
      <xdr:spPr>
        <a:xfrm>
          <a:off x="4116443" y="3890792"/>
          <a:ext cx="63350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36.25ns</a:t>
          </a:r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0</xdr:col>
      <xdr:colOff>371475</xdr:colOff>
      <xdr:row>41</xdr:row>
      <xdr:rowOff>200025</xdr:rowOff>
    </xdr:from>
    <xdr:to>
      <xdr:col>18</xdr:col>
      <xdr:colOff>1270</xdr:colOff>
      <xdr:row>43</xdr:row>
      <xdr:rowOff>76200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758FB60-7323-4140-9F72-841E1147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45" y="9571355"/>
          <a:ext cx="11744325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138430</xdr:colOff>
      <xdr:row>26</xdr:row>
      <xdr:rowOff>45085</xdr:rowOff>
    </xdr:from>
    <xdr:to>
      <xdr:col>16</xdr:col>
      <xdr:colOff>643890</xdr:colOff>
      <xdr:row>41</xdr:row>
      <xdr:rowOff>1905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CD1905E7-3976-46F9-B998-DF5F8A4A39CE}"/>
            </a:ext>
          </a:extLst>
        </xdr:cNvPr>
        <xdr:cNvGrpSpPr/>
      </xdr:nvGrpSpPr>
      <xdr:grpSpPr>
        <a:xfrm>
          <a:off x="3501178" y="5959898"/>
          <a:ext cx="7895379" cy="3371215"/>
          <a:chOff x="3562350" y="6000750"/>
          <a:chExt cx="8054340" cy="3516630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4318F172-AD76-4C82-807C-D7476C29F678}"/>
              </a:ext>
            </a:extLst>
          </xdr:cNvPr>
          <xdr:cNvGrpSpPr/>
        </xdr:nvGrpSpPr>
        <xdr:grpSpPr>
          <a:xfrm>
            <a:off x="3562350" y="6000750"/>
            <a:ext cx="8054340" cy="3516630"/>
            <a:chOff x="6819901" y="476250"/>
            <a:chExt cx="8054340" cy="3478530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E4A1E2FC-8205-421F-AE63-0E61EF3826E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/>
            <a:srcRect l="18490" t="35267" r="19036" b="15640"/>
            <a:stretch/>
          </xdr:blipFill>
          <xdr:spPr>
            <a:xfrm>
              <a:off x="6819901" y="476250"/>
              <a:ext cx="8054340" cy="3478530"/>
            </a:xfrm>
            <a:prstGeom prst="rect">
              <a:avLst/>
            </a:prstGeom>
          </xdr:spPr>
        </xdr:pic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88E2B90D-64CF-43A7-8412-F260FBA192B3}"/>
                </a:ext>
              </a:extLst>
            </xdr:cNvPr>
            <xdr:cNvSpPr txBox="1"/>
          </xdr:nvSpPr>
          <xdr:spPr>
            <a:xfrm>
              <a:off x="9850755" y="2366010"/>
              <a:ext cx="889987" cy="259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000">
                  <a:solidFill>
                    <a:srgbClr val="FF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67.33ns min</a:t>
              </a:r>
              <a:endParaRPr kumimoji="1" lang="ja-JP" altLang="en-US" sz="10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6DBF712B-FE46-4E5E-B59F-E6D18D1CC518}"/>
                </a:ext>
              </a:extLst>
            </xdr:cNvPr>
            <xdr:cNvSpPr txBox="1"/>
          </xdr:nvSpPr>
          <xdr:spPr>
            <a:xfrm>
              <a:off x="10993755" y="2546985"/>
              <a:ext cx="1018227" cy="259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000">
                  <a:solidFill>
                    <a:srgbClr val="FF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37ns</a:t>
              </a:r>
              <a:r>
                <a:rPr kumimoji="1" lang="ja-JP" altLang="en-US" sz="1000">
                  <a:solidFill>
                    <a:srgbClr val="FF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～</a:t>
              </a:r>
              <a:r>
                <a:rPr kumimoji="1" lang="en-US" altLang="ja-JP" sz="1000">
                  <a:solidFill>
                    <a:srgbClr val="FF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58.33ns</a:t>
              </a:r>
              <a:endParaRPr kumimoji="1" lang="ja-JP" altLang="en-US" sz="10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8F3016C3-ED76-4B90-B734-AE2DAA6527F1}"/>
                </a:ext>
              </a:extLst>
            </xdr:cNvPr>
            <xdr:cNvSpPr txBox="1"/>
          </xdr:nvSpPr>
          <xdr:spPr>
            <a:xfrm>
              <a:off x="9831705" y="2966085"/>
              <a:ext cx="889987" cy="2590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000">
                  <a:solidFill>
                    <a:srgbClr val="FF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26.67ns min</a:t>
              </a:r>
              <a:endParaRPr kumimoji="1" lang="ja-JP" altLang="en-US" sz="10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</xdr:grp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2BCCA24C-E747-4824-91C3-171EF9502D87}"/>
              </a:ext>
            </a:extLst>
          </xdr:cNvPr>
          <xdr:cNvCxnSpPr/>
        </xdr:nvCxnSpPr>
        <xdr:spPr>
          <a:xfrm>
            <a:off x="5715000" y="7893327"/>
            <a:ext cx="856007" cy="0"/>
          </a:xfrm>
          <a:prstGeom prst="straightConnector1">
            <a:avLst/>
          </a:prstGeom>
          <a:ln w="9525">
            <a:solidFill>
              <a:schemeClr val="tx1"/>
            </a:solidFill>
            <a:headEnd type="stealth"/>
            <a:tailEnd type="stealt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504825</xdr:colOff>
      <xdr:row>36</xdr:row>
      <xdr:rowOff>123825</xdr:rowOff>
    </xdr:from>
    <xdr:to>
      <xdr:col>7</xdr:col>
      <xdr:colOff>542925</xdr:colOff>
      <xdr:row>36</xdr:row>
      <xdr:rowOff>123825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C7896DB-A916-4EB2-B6FD-12DFD9396F88}"/>
            </a:ext>
          </a:extLst>
        </xdr:cNvPr>
        <xdr:cNvCxnSpPr/>
      </xdr:nvCxnSpPr>
      <xdr:spPr>
        <a:xfrm>
          <a:off x="3195955" y="8352155"/>
          <a:ext cx="2057400" cy="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34</xdr:row>
      <xdr:rowOff>76200</xdr:rowOff>
    </xdr:from>
    <xdr:to>
      <xdr:col>8</xdr:col>
      <xdr:colOff>561975</xdr:colOff>
      <xdr:row>36</xdr:row>
      <xdr:rowOff>123825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8078674-0CB7-4798-A5CF-D911964E833E}"/>
            </a:ext>
          </a:extLst>
        </xdr:cNvPr>
        <xdr:cNvCxnSpPr/>
      </xdr:nvCxnSpPr>
      <xdr:spPr>
        <a:xfrm flipV="1">
          <a:off x="5253355" y="7848600"/>
          <a:ext cx="694690" cy="503555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310178</xdr:colOff>
      <xdr:row>10</xdr:row>
      <xdr:rowOff>157655</xdr:rowOff>
    </xdr:from>
    <xdr:to>
      <xdr:col>11</xdr:col>
      <xdr:colOff>310178</xdr:colOff>
      <xdr:row>18</xdr:row>
      <xdr:rowOff>57978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67D2973-8CE4-4EB5-B857-FD2070D36405}"/>
            </a:ext>
          </a:extLst>
        </xdr:cNvPr>
        <xdr:cNvCxnSpPr/>
      </xdr:nvCxnSpPr>
      <xdr:spPr>
        <a:xfrm>
          <a:off x="7713008" y="2442385"/>
          <a:ext cx="0" cy="1732933"/>
        </a:xfrm>
        <a:prstGeom prst="straightConnector1">
          <a:avLst/>
        </a:prstGeom>
        <a:ln w="9525">
          <a:solidFill>
            <a:srgbClr val="FF0000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223630</xdr:colOff>
      <xdr:row>11</xdr:row>
      <xdr:rowOff>0</xdr:rowOff>
    </xdr:from>
    <xdr:to>
      <xdr:col>13</xdr:col>
      <xdr:colOff>571500</xdr:colOff>
      <xdr:row>14</xdr:row>
      <xdr:rowOff>66261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16A11D7-D785-4BC7-A12A-B09B256B9359}"/>
            </a:ext>
          </a:extLst>
        </xdr:cNvPr>
        <xdr:cNvCxnSpPr/>
      </xdr:nvCxnSpPr>
      <xdr:spPr>
        <a:xfrm flipH="1">
          <a:off x="7629000" y="2514600"/>
          <a:ext cx="1692800" cy="753331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564584</xdr:colOff>
      <xdr:row>10</xdr:row>
      <xdr:rowOff>82338</xdr:rowOff>
    </xdr:from>
    <xdr:ext cx="1135312" cy="75918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13B9B8B-6693-413E-9330-D33B704FFB9F}"/>
            </a:ext>
          </a:extLst>
        </xdr:cNvPr>
        <xdr:cNvSpPr txBox="1"/>
      </xdr:nvSpPr>
      <xdr:spPr>
        <a:xfrm>
          <a:off x="9316154" y="2367068"/>
          <a:ext cx="1135312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nWait</a:t>
          </a:r>
          <a:r>
            <a:rPr kumimoji="1" lang="en-US" altLang="ja-JP" sz="10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is ignored and wrong data are read.</a:t>
          </a:r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7</xdr:col>
      <xdr:colOff>397565</xdr:colOff>
      <xdr:row>17</xdr:row>
      <xdr:rowOff>223631</xdr:rowOff>
    </xdr:from>
    <xdr:to>
      <xdr:col>11</xdr:col>
      <xdr:colOff>289891</xdr:colOff>
      <xdr:row>17</xdr:row>
      <xdr:rowOff>223631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302D14EE-3D05-4EC2-8241-442AF92E2B48}"/>
            </a:ext>
          </a:extLst>
        </xdr:cNvPr>
        <xdr:cNvCxnSpPr/>
      </xdr:nvCxnSpPr>
      <xdr:spPr>
        <a:xfrm>
          <a:off x="5106725" y="4111101"/>
          <a:ext cx="2589806" cy="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101621</xdr:colOff>
      <xdr:row>17</xdr:row>
      <xdr:rowOff>5862</xdr:rowOff>
    </xdr:from>
    <xdr:ext cx="569388" cy="2590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477BD04-67D8-4423-9134-F9C2F137D0A5}"/>
            </a:ext>
          </a:extLst>
        </xdr:cNvPr>
        <xdr:cNvSpPr txBox="1"/>
      </xdr:nvSpPr>
      <xdr:spPr>
        <a:xfrm>
          <a:off x="6162061" y="3890792"/>
          <a:ext cx="56938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70.0ns</a:t>
          </a:r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0</xdr:col>
      <xdr:colOff>600075</xdr:colOff>
      <xdr:row>35</xdr:row>
      <xdr:rowOff>28576</xdr:rowOff>
    </xdr:from>
    <xdr:to>
      <xdr:col>5</xdr:col>
      <xdr:colOff>104775</xdr:colOff>
      <xdr:row>36</xdr:row>
      <xdr:rowOff>190501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D9531B8-D684-496D-AA6A-0A223AD27621}"/>
            </a:ext>
          </a:extLst>
        </xdr:cNvPr>
        <xdr:cNvSpPr/>
      </xdr:nvSpPr>
      <xdr:spPr>
        <a:xfrm>
          <a:off x="601345" y="8030846"/>
          <a:ext cx="2870200" cy="389255"/>
        </a:xfrm>
        <a:prstGeom prst="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514350</xdr:colOff>
      <xdr:row>18</xdr:row>
      <xdr:rowOff>38101</xdr:rowOff>
    </xdr:from>
    <xdr:to>
      <xdr:col>8</xdr:col>
      <xdr:colOff>571500</xdr:colOff>
      <xdr:row>19</xdr:row>
      <xdr:rowOff>152400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9ECC106-905F-4C2C-AC76-9EB201FBB9D5}"/>
            </a:ext>
          </a:extLst>
        </xdr:cNvPr>
        <xdr:cNvCxnSpPr/>
      </xdr:nvCxnSpPr>
      <xdr:spPr>
        <a:xfrm flipV="1">
          <a:off x="5228590" y="4152901"/>
          <a:ext cx="727710" cy="342899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18</xdr:row>
      <xdr:rowOff>28575</xdr:rowOff>
    </xdr:from>
    <xdr:to>
      <xdr:col>7</xdr:col>
      <xdr:colOff>390525</xdr:colOff>
      <xdr:row>19</xdr:row>
      <xdr:rowOff>152400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F79688B7-BC2C-4E68-9C43-CF5A3DEEDC0B}"/>
            </a:ext>
          </a:extLst>
        </xdr:cNvPr>
        <xdr:cNvCxnSpPr/>
      </xdr:nvCxnSpPr>
      <xdr:spPr>
        <a:xfrm flipH="1" flipV="1">
          <a:off x="4525645" y="4144645"/>
          <a:ext cx="575310" cy="351155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20</xdr:row>
      <xdr:rowOff>0</xdr:rowOff>
    </xdr:from>
    <xdr:to>
      <xdr:col>7</xdr:col>
      <xdr:colOff>428625</xdr:colOff>
      <xdr:row>35</xdr:row>
      <xdr:rowOff>8255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756E8489-2C6B-4B16-90FB-A61C037E485D}"/>
            </a:ext>
          </a:extLst>
        </xdr:cNvPr>
        <xdr:cNvCxnSpPr/>
      </xdr:nvCxnSpPr>
      <xdr:spPr>
        <a:xfrm flipH="1">
          <a:off x="3517900" y="4572000"/>
          <a:ext cx="1621155" cy="3435985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587375</xdr:colOff>
      <xdr:row>1</xdr:row>
      <xdr:rowOff>222249</xdr:rowOff>
    </xdr:from>
    <xdr:to>
      <xdr:col>27</xdr:col>
      <xdr:colOff>125095</xdr:colOff>
      <xdr:row>25</xdr:row>
      <xdr:rowOff>126046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BD20021E-BA05-4011-A12B-B5C41F98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1335" y="452119"/>
          <a:ext cx="7620000" cy="5391467"/>
        </a:xfrm>
        <a:prstGeom prst="rect">
          <a:avLst/>
        </a:prstGeom>
      </xdr:spPr>
    </xdr:pic>
    <xdr:clientData/>
  </xdr:twoCellAnchor>
  <xdr:twoCellAnchor>
    <xdr:from>
      <xdr:col>18</xdr:col>
      <xdr:colOff>458258</xdr:colOff>
      <xdr:row>17</xdr:row>
      <xdr:rowOff>214975</xdr:rowOff>
    </xdr:from>
    <xdr:to>
      <xdr:col>20</xdr:col>
      <xdr:colOff>453850</xdr:colOff>
      <xdr:row>17</xdr:row>
      <xdr:rowOff>214975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7068327A-290E-4415-A76C-B3F56A3B914B}"/>
            </a:ext>
          </a:extLst>
        </xdr:cNvPr>
        <xdr:cNvCxnSpPr/>
      </xdr:nvCxnSpPr>
      <xdr:spPr>
        <a:xfrm>
          <a:off x="12574058" y="4103715"/>
          <a:ext cx="1341792" cy="0"/>
        </a:xfrm>
        <a:prstGeom prst="straightConnector1">
          <a:avLst/>
        </a:prstGeom>
        <a:ln w="9525">
          <a:solidFill>
            <a:srgbClr val="FF000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146823</xdr:colOff>
      <xdr:row>17</xdr:row>
      <xdr:rowOff>34524</xdr:rowOff>
    </xdr:from>
    <xdr:ext cx="633508" cy="2590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842410B-3312-4082-969D-3FF0A5B808BE}"/>
            </a:ext>
          </a:extLst>
        </xdr:cNvPr>
        <xdr:cNvSpPr txBox="1"/>
      </xdr:nvSpPr>
      <xdr:spPr>
        <a:xfrm>
          <a:off x="12936993" y="3920724"/>
          <a:ext cx="63350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36.25ns</a:t>
          </a:r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24</xdr:col>
      <xdr:colOff>243417</xdr:colOff>
      <xdr:row>10</xdr:row>
      <xdr:rowOff>21167</xdr:rowOff>
    </xdr:from>
    <xdr:to>
      <xdr:col>27</xdr:col>
      <xdr:colOff>308187</xdr:colOff>
      <xdr:row>11</xdr:row>
      <xdr:rowOff>73459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FFBE689D-2088-4BB6-940D-84E1F750E095}"/>
            </a:ext>
          </a:extLst>
        </xdr:cNvPr>
        <xdr:cNvCxnSpPr/>
      </xdr:nvCxnSpPr>
      <xdr:spPr>
        <a:xfrm flipH="1">
          <a:off x="16395277" y="2309707"/>
          <a:ext cx="2086610" cy="278352"/>
        </a:xfrm>
        <a:prstGeom prst="straightConnector1">
          <a:avLst/>
        </a:prstGeom>
        <a:ln w="95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301271</xdr:colOff>
      <xdr:row>8</xdr:row>
      <xdr:rowOff>192194</xdr:rowOff>
    </xdr:from>
    <xdr:ext cx="1402646" cy="59247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D006C4-E49F-4BEC-97BE-F7E52FDC8E0F}"/>
            </a:ext>
          </a:extLst>
        </xdr:cNvPr>
        <xdr:cNvSpPr txBox="1"/>
      </xdr:nvSpPr>
      <xdr:spPr>
        <a:xfrm>
          <a:off x="18474971" y="2020994"/>
          <a:ext cx="1402646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nWait</a:t>
          </a:r>
          <a:r>
            <a:rPr kumimoji="1" lang="en-US" altLang="ja-JP" sz="10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is detected and access is extended properly.</a:t>
          </a:r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54007-4376-4D14-980F-2F86863D9417}">
  <dimension ref="B1:S37"/>
  <sheetViews>
    <sheetView showGridLines="0" tabSelected="1" zoomScale="120" zoomScaleNormal="120" workbookViewId="0">
      <selection activeCell="V33" sqref="V33"/>
    </sheetView>
  </sheetViews>
  <sheetFormatPr defaultRowHeight="18" x14ac:dyDescent="0.45"/>
  <cols>
    <col min="13" max="19" width="8.796875" style="1"/>
  </cols>
  <sheetData>
    <row r="1" spans="2:17" x14ac:dyDescent="0.45">
      <c r="B1" s="8" t="s">
        <v>13</v>
      </c>
      <c r="Q1" s="8" t="s">
        <v>14</v>
      </c>
    </row>
    <row r="2" spans="2:17" x14ac:dyDescent="0.45">
      <c r="B2" s="1"/>
    </row>
    <row r="29" spans="2:5" x14ac:dyDescent="0.45">
      <c r="B29" s="1" t="s">
        <v>0</v>
      </c>
      <c r="C29" s="1"/>
      <c r="D29" s="1"/>
      <c r="E29" s="1"/>
    </row>
    <row r="30" spans="2:5" x14ac:dyDescent="0.45">
      <c r="B30" s="2" t="s">
        <v>1</v>
      </c>
      <c r="C30" s="3"/>
      <c r="D30" s="2">
        <v>75</v>
      </c>
      <c r="E30" s="3" t="s">
        <v>2</v>
      </c>
    </row>
    <row r="31" spans="2:5" x14ac:dyDescent="0.45">
      <c r="B31" s="2" t="s">
        <v>3</v>
      </c>
      <c r="C31" s="3"/>
      <c r="D31" s="2">
        <v>1</v>
      </c>
      <c r="E31" s="3" t="s">
        <v>4</v>
      </c>
    </row>
    <row r="32" spans="2:5" x14ac:dyDescent="0.45">
      <c r="B32" s="2" t="s">
        <v>5</v>
      </c>
      <c r="C32" s="3"/>
      <c r="D32" s="2">
        <v>7</v>
      </c>
      <c r="E32" s="3" t="s">
        <v>4</v>
      </c>
    </row>
    <row r="33" spans="2:5" x14ac:dyDescent="0.45">
      <c r="B33" s="2" t="s">
        <v>6</v>
      </c>
      <c r="C33" s="3"/>
      <c r="D33" s="2">
        <v>1</v>
      </c>
      <c r="E33" s="3" t="s">
        <v>4</v>
      </c>
    </row>
    <row r="34" spans="2:5" x14ac:dyDescent="0.45">
      <c r="B34" s="4" t="s">
        <v>7</v>
      </c>
      <c r="C34" s="5"/>
      <c r="D34" s="2">
        <f>D31+D32</f>
        <v>8</v>
      </c>
      <c r="E34" s="3" t="s">
        <v>4</v>
      </c>
    </row>
    <row r="35" spans="2:5" x14ac:dyDescent="0.45">
      <c r="B35" s="6"/>
      <c r="C35" s="7"/>
      <c r="D35" s="2">
        <f>D34*(1000/D30)</f>
        <v>106.66666666666667</v>
      </c>
      <c r="E35" s="3" t="s">
        <v>8</v>
      </c>
    </row>
    <row r="36" spans="2:5" x14ac:dyDescent="0.45">
      <c r="B36" s="2" t="s">
        <v>9</v>
      </c>
      <c r="C36" s="3"/>
      <c r="D36" s="2">
        <f>4*(1000/D30)+14</f>
        <v>67.333333333333343</v>
      </c>
      <c r="E36" s="3" t="s">
        <v>10</v>
      </c>
    </row>
    <row r="37" spans="2:5" x14ac:dyDescent="0.45">
      <c r="B37" s="2" t="s">
        <v>11</v>
      </c>
      <c r="C37" s="3"/>
      <c r="D37" s="2">
        <f>D35-D36</f>
        <v>39.333333333333329</v>
      </c>
      <c r="E37" s="3" t="s">
        <v>12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2021-08-04T06:53:32Z</dcterms:created>
  <dcterms:modified xsi:type="dcterms:W3CDTF">2021-08-04T06:56:30Z</dcterms:modified>
</cp:coreProperties>
</file>